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siam9.sharepoint.com/sites/M3Challenge/Shared Documents/2025 Challenge/Judging/1--Pre-Triage/orientation_docs/TCP_2025/"/>
    </mc:Choice>
  </mc:AlternateContent>
  <xr:revisionPtr revIDLastSave="774" documentId="13_ncr:1_{6CB7A815-6C9B-4839-88EE-7877986AC079}" xr6:coauthVersionLast="47" xr6:coauthVersionMax="47" xr10:uidLastSave="{EA5A21A1-9728-4DD2-98C0-D0BE8922BB4C}"/>
  <bookViews>
    <workbookView xWindow="1020" yWindow="555" windowWidth="20145" windowHeight="15030" xr2:uid="{00000000-000D-0000-FFFF-FFFF00000000}"/>
  </bookViews>
  <sheets>
    <sheet name="Q1 Dwellings" sheetId="1" r:id="rId1"/>
    <sheet name="Heatwave Temps" sheetId="2" r:id="rId2"/>
    <sheet name="Elec Consumption" sheetId="3" r:id="rId3"/>
    <sheet name="Memphis" sheetId="4" r:id="rId4"/>
    <sheet name="Birmingham"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2" l="1"/>
  <c r="D60" i="2"/>
  <c r="I59" i="2"/>
  <c r="D59" i="2"/>
  <c r="I58" i="2"/>
  <c r="D58" i="2"/>
  <c r="I57" i="2"/>
  <c r="D57" i="2"/>
  <c r="I56" i="2"/>
  <c r="D56" i="2"/>
  <c r="I55" i="2"/>
  <c r="D55" i="2"/>
  <c r="I54" i="2"/>
  <c r="D54" i="2"/>
  <c r="I53" i="2"/>
  <c r="D53" i="2"/>
  <c r="I52" i="2"/>
  <c r="D52" i="2"/>
  <c r="I51" i="2"/>
  <c r="D51" i="2"/>
  <c r="I50" i="2"/>
  <c r="D50" i="2"/>
  <c r="I49" i="2"/>
  <c r="D49" i="2"/>
  <c r="I48" i="2"/>
  <c r="D48" i="2"/>
  <c r="I47" i="2"/>
  <c r="D47" i="2"/>
  <c r="I46" i="2"/>
  <c r="D46" i="2"/>
  <c r="I45" i="2"/>
  <c r="D45" i="2"/>
  <c r="I44" i="2"/>
  <c r="D44" i="2"/>
  <c r="I43" i="2"/>
  <c r="D43" i="2"/>
  <c r="I42" i="2"/>
  <c r="D42" i="2"/>
  <c r="I41" i="2"/>
  <c r="D41" i="2"/>
  <c r="I40" i="2"/>
  <c r="D40" i="2"/>
  <c r="I39" i="2"/>
  <c r="D39" i="2"/>
  <c r="I38" i="2"/>
  <c r="F38" i="2"/>
  <c r="F39" i="2" s="1"/>
  <c r="F40" i="2" s="1"/>
  <c r="F41" i="2" s="1"/>
  <c r="F42" i="2" s="1"/>
  <c r="F43" i="2" s="1"/>
  <c r="F44" i="2" s="1"/>
  <c r="F45" i="2" s="1"/>
  <c r="F46" i="2" s="1"/>
  <c r="F47" i="2" s="1"/>
  <c r="F48" i="2" s="1"/>
  <c r="F49" i="2" s="1"/>
  <c r="F50" i="2" s="1"/>
  <c r="F51" i="2" s="1"/>
  <c r="F52" i="2" s="1"/>
  <c r="F53" i="2" s="1"/>
  <c r="F54" i="2" s="1"/>
  <c r="F55" i="2" s="1"/>
  <c r="F56" i="2" s="1"/>
  <c r="F57" i="2" s="1"/>
  <c r="F58" i="2" s="1"/>
  <c r="F59" i="2" s="1"/>
  <c r="F60" i="2" s="1"/>
  <c r="D38" i="2"/>
  <c r="A38" i="2"/>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I37" i="2"/>
  <c r="D37" i="2"/>
  <c r="M27" i="2"/>
  <c r="K27" i="2"/>
  <c r="E27" i="2"/>
  <c r="C27" i="2"/>
  <c r="M26" i="2"/>
  <c r="K26" i="2"/>
  <c r="E26" i="2"/>
  <c r="C26" i="2"/>
  <c r="M25" i="2"/>
  <c r="K25" i="2"/>
  <c r="E25" i="2"/>
  <c r="C25" i="2"/>
  <c r="M24" i="2"/>
  <c r="K24" i="2"/>
  <c r="E24" i="2"/>
  <c r="C24" i="2"/>
  <c r="M23" i="2"/>
  <c r="K23" i="2"/>
  <c r="E23" i="2"/>
  <c r="C23" i="2"/>
  <c r="M22" i="2"/>
  <c r="K22" i="2"/>
  <c r="E22" i="2"/>
  <c r="C22" i="2"/>
  <c r="M21" i="2"/>
  <c r="K21" i="2"/>
  <c r="E21" i="2"/>
  <c r="C21" i="2"/>
  <c r="M20" i="2"/>
  <c r="K20" i="2"/>
  <c r="E20" i="2"/>
  <c r="C20" i="2"/>
  <c r="M19" i="2"/>
  <c r="K19" i="2"/>
  <c r="E19" i="2"/>
  <c r="C19" i="2"/>
  <c r="M18" i="2"/>
  <c r="K18" i="2"/>
  <c r="E18" i="2"/>
  <c r="C18" i="2"/>
  <c r="M17" i="2"/>
  <c r="K17" i="2"/>
  <c r="E17" i="2"/>
  <c r="C17" i="2"/>
  <c r="M16" i="2"/>
  <c r="K16" i="2"/>
  <c r="E16" i="2"/>
  <c r="C16" i="2"/>
  <c r="M15" i="2"/>
  <c r="K15" i="2"/>
  <c r="E15" i="2"/>
  <c r="C15" i="2"/>
  <c r="M14" i="2"/>
  <c r="K14" i="2"/>
  <c r="E14" i="2"/>
  <c r="C14" i="2"/>
  <c r="M13" i="2"/>
  <c r="K13" i="2"/>
  <c r="E13" i="2"/>
  <c r="C13" i="2"/>
  <c r="M12" i="2"/>
  <c r="K12" i="2"/>
  <c r="E12" i="2"/>
  <c r="C12" i="2"/>
  <c r="M11" i="2"/>
  <c r="K11" i="2"/>
  <c r="E11" i="2"/>
  <c r="C11" i="2"/>
  <c r="M10" i="2"/>
  <c r="K10" i="2"/>
  <c r="E10" i="2"/>
  <c r="C10" i="2"/>
  <c r="M9" i="2"/>
  <c r="K9" i="2"/>
  <c r="E9" i="2"/>
  <c r="C9" i="2"/>
  <c r="M8" i="2"/>
  <c r="K8" i="2"/>
  <c r="E8" i="2"/>
  <c r="C8" i="2"/>
  <c r="M7" i="2"/>
  <c r="K7" i="2"/>
  <c r="E7" i="2"/>
  <c r="C7" i="2"/>
  <c r="M6" i="2"/>
  <c r="K6" i="2"/>
  <c r="E6" i="2"/>
  <c r="C6" i="2"/>
  <c r="M5" i="2"/>
  <c r="K5" i="2"/>
  <c r="E5" i="2"/>
  <c r="C5" i="2"/>
  <c r="M4" i="2"/>
  <c r="K4" i="2"/>
  <c r="E4" i="2"/>
  <c r="C4" i="2"/>
  <c r="K9" i="1"/>
  <c r="J9" i="1"/>
  <c r="I9" i="1"/>
  <c r="H9" i="1"/>
  <c r="E9" i="1"/>
  <c r="D9" i="1"/>
  <c r="C9" i="1"/>
  <c r="B9" i="1"/>
</calcChain>
</file>

<file path=xl/sharedStrings.xml><?xml version="1.0" encoding="utf-8"?>
<sst xmlns="http://schemas.openxmlformats.org/spreadsheetml/2006/main" count="431" uniqueCount="262">
  <si>
    <t>Four typical dwellings</t>
  </si>
  <si>
    <t>Memphis, Tennessee, USA</t>
  </si>
  <si>
    <t>Birmingham, England, UK</t>
  </si>
  <si>
    <t>Home 1</t>
  </si>
  <si>
    <t>Home 2</t>
  </si>
  <si>
    <t>Home 3</t>
  </si>
  <si>
    <t>Home 4</t>
  </si>
  <si>
    <t>Accomodation type¹</t>
  </si>
  <si>
    <t>Single-family residence</t>
  </si>
  <si>
    <t>Apartment (on ground floor)</t>
  </si>
  <si>
    <t>Apartment (on 15th floor)</t>
  </si>
  <si>
    <t>Semi-detached whole house or bungalow</t>
  </si>
  <si>
    <t>Flat (on 3rd floor)</t>
  </si>
  <si>
    <t xml:space="preserve">Maisonette </t>
  </si>
  <si>
    <t>Terraced (including end-terrace) whole house or bungalow</t>
  </si>
  <si>
    <t>Neighborhood</t>
  </si>
  <si>
    <t>East Memphis</t>
  </si>
  <si>
    <t>South Memphis</t>
  </si>
  <si>
    <t>Downtown / South Main Arts District / South Bluffs</t>
  </si>
  <si>
    <t>Egypt / Raleigh</t>
  </si>
  <si>
    <t>Neighborhood/ward</t>
  </si>
  <si>
    <t>Northfield</t>
  </si>
  <si>
    <t>Perry Barr</t>
  </si>
  <si>
    <t>Rednal</t>
  </si>
  <si>
    <t>Handsworth</t>
  </si>
  <si>
    <t>Stories</t>
  </si>
  <si>
    <t>Units in structure²                                             </t>
  </si>
  <si>
    <t>1 unit, detached</t>
  </si>
  <si>
    <t>1 unit, attached</t>
  </si>
  <si>
    <t>Size of unit (square feet)                       </t>
  </si>
  <si>
    <t>Size of unit (square meters)                       </t>
  </si>
  <si>
    <t>Year structure Built                             </t>
  </si>
  <si>
    <t>Year structure built                             </t>
  </si>
  <si>
    <t>Rooms                                                </t>
  </si>
  <si>
    <t>Persons living in unit</t>
  </si>
  <si>
    <t xml:space="preserve">Assessment of shade from trees and other buildings with 1/2 block³ 
</t>
  </si>
  <si>
    <t>Very shady</t>
  </si>
  <si>
    <t>Not very shady</t>
  </si>
  <si>
    <t>Not at all shady</t>
  </si>
  <si>
    <t>Somewhat shady</t>
  </si>
  <si>
    <t>Term</t>
  </si>
  <si>
    <t>Definition</t>
  </si>
  <si>
    <t>Attached</t>
  </si>
  <si>
    <t>The living accommodation is attached to another property or set of properties.</t>
  </si>
  <si>
    <t>Detached</t>
  </si>
  <si>
    <t>None of the living accommodation is attached to another property but can be attached to a garage.</t>
  </si>
  <si>
    <t>Semi-detached</t>
  </si>
  <si>
    <t>The living accomodation typically only shares one wall or structural element with another unit.</t>
  </si>
  <si>
    <t>Bungalow</t>
  </si>
  <si>
    <t>A small house or cottage</t>
  </si>
  <si>
    <t>Terraced</t>
  </si>
  <si>
    <t>Similar to a townhouse, it is a housing unit that shares adjacent walls with other large units.</t>
  </si>
  <si>
    <t>When grouped together, this term refers to living accomodations that meet the following criteria:
- in a purpose-built block of flats or tenement
- part of a converted or shared house (including bedsits)
- part of another converted building (for example, former school, church or warehouse)
- in a commercial building (for example, in an office building, hotel, or over a shop)</t>
  </si>
  <si>
    <t>Apartment</t>
  </si>
  <si>
    <t>A self-contained housing unit in part of a building, typically leased and among other similar units.</t>
  </si>
  <si>
    <t>Flat</t>
  </si>
  <si>
    <t>Similar to an apartment, however this term is more commonly used in the UK and sometimes contain less shared amenities than an apartment.</t>
  </si>
  <si>
    <t>Maisonette</t>
  </si>
  <si>
    <t>Similar to an apartment, however it typically contains 2 floors rather than 1.</t>
  </si>
  <si>
    <t>24-Hour Heat Wave</t>
  </si>
  <si>
    <t>Time</t>
  </si>
  <si>
    <t>Temperature (°F)</t>
  </si>
  <si>
    <t>Temperature (°C)</t>
  </si>
  <si>
    <t>Dew Point (°F)</t>
  </si>
  <si>
    <t>Dew Point (°C)</t>
  </si>
  <si>
    <t>Humidity (%)</t>
  </si>
  <si>
    <t>Maximum annual recorded temperature</t>
  </si>
  <si>
    <t>Year</t>
  </si>
  <si>
    <t>Date (month-day)</t>
  </si>
  <si>
    <t xml:space="preserve"> Shelby County (Memphis) annual electricity consumption</t>
  </si>
  <si>
    <t>Average monthly U.S. national consumption 
for summer months (June, July, August)</t>
  </si>
  <si>
    <t>2024 monthly electricity consumption for east south central USA
 (Kentucky, Tennessee, Mississippi, Alabama)</t>
  </si>
  <si>
    <t>Electricity consumption
(kWh per month)</t>
  </si>
  <si>
    <t>Electricity cost (USD)</t>
  </si>
  <si>
    <t>Month</t>
  </si>
  <si>
    <t>Consumption (kWh)</t>
  </si>
  <si>
    <t>January</t>
  </si>
  <si>
    <t>Feburary</t>
  </si>
  <si>
    <t>March</t>
  </si>
  <si>
    <t>April</t>
  </si>
  <si>
    <t>May</t>
  </si>
  <si>
    <t>City v. national average annual electric usage</t>
  </si>
  <si>
    <t>June</t>
  </si>
  <si>
    <t>Memphis</t>
  </si>
  <si>
    <t>National</t>
  </si>
  <si>
    <t>July</t>
  </si>
  <si>
    <t>Average usage (kWh)</t>
  </si>
  <si>
    <t>August</t>
  </si>
  <si>
    <t xml:space="preserve">September </t>
  </si>
  <si>
    <t>October</t>
  </si>
  <si>
    <t>Memphis electricity charges for 2022 (in US dollars)</t>
  </si>
  <si>
    <t>November</t>
  </si>
  <si>
    <t>Initial 500 kWh</t>
  </si>
  <si>
    <t>Additional consumption &gt; 500 kWh</t>
  </si>
  <si>
    <t>December</t>
  </si>
  <si>
    <t>Service charge</t>
  </si>
  <si>
    <t>--</t>
  </si>
  <si>
    <t xml:space="preserve"> Birmingham annual electricity consumption </t>
  </si>
  <si>
    <t>City v. national average electric usage per month for 2021</t>
  </si>
  <si>
    <t>2019 monthly electricity consumption for Birmingham</t>
  </si>
  <si>
    <t>Domestic consumption (kWh)</t>
  </si>
  <si>
    <t>Non-domestic consumption (kWh)</t>
  </si>
  <si>
    <t>Birmingham</t>
  </si>
  <si>
    <t>Standing charge</t>
  </si>
  <si>
    <t>Charge per kWh</t>
  </si>
  <si>
    <t>Population Demographics</t>
  </si>
  <si>
    <t>ZIP code</t>
  </si>
  <si>
    <t>Population</t>
  </si>
  <si>
    <t>Households with one or more people 65 years and over</t>
  </si>
  <si>
    <t>Households with one or more people under 18 years</t>
  </si>
  <si>
    <t>Population with Bachelor's degree or higher</t>
  </si>
  <si>
    <t>Proportion of developed, open space in neighborhood¹</t>
  </si>
  <si>
    <t>Lakeland / Arlington / Brunswick</t>
  </si>
  <si>
    <t>Collierville / Piperton</t>
  </si>
  <si>
    <t>Cordova, Zipcode 1</t>
  </si>
  <si>
    <t>Cordova, Zipcode 2</t>
  </si>
  <si>
    <t>Hickory Withe</t>
  </si>
  <si>
    <t>Oakland</t>
  </si>
  <si>
    <t>Rossville</t>
  </si>
  <si>
    <t>East Midtown / Central Gardens / Cooper Young</t>
  </si>
  <si>
    <t>Uptown / Pinch District</t>
  </si>
  <si>
    <t>North Memphis / Snowden / New Chicago</t>
  </si>
  <si>
    <t>Hollywood / Hyde Park / Nutbush</t>
  </si>
  <si>
    <t>Coro Lake / White Haven</t>
  </si>
  <si>
    <t>East Memphis – Colonial Yorkshire</t>
  </si>
  <si>
    <t>Midtown / Evergreen / Overton Square</t>
  </si>
  <si>
    <t>Windyke / Southwind</t>
  </si>
  <si>
    <t>South Forum / Washington Heights</t>
  </si>
  <si>
    <t>Frayser</t>
  </si>
  <si>
    <t>Bartlett, Zipcode 1</t>
  </si>
  <si>
    <t>Bartlett, Zipcode 2</t>
  </si>
  <si>
    <t>Bartlett, Zipcode 3</t>
  </si>
  <si>
    <t>Germantown, Zipcode 1</t>
  </si>
  <si>
    <t>Germantown, Zipcode 2</t>
  </si>
  <si>
    <t>South Riverdale</t>
  </si>
  <si>
    <t>Primary method of travel to work</t>
  </si>
  <si>
    <t>Population age 16+ years old who work</t>
  </si>
  <si>
    <t>Primary mode of transportation to work (persons aged 16 years+): driving</t>
  </si>
  <si>
    <t>Primary mode of transportation to work (persons aged 16 years+): walking or public transit</t>
  </si>
  <si>
    <t>Primary mode of transportation to work (persons aged 16 years+):  other and work from home</t>
  </si>
  <si>
    <t>Number of Dwellings by Age and Type</t>
  </si>
  <si>
    <t>Homes built 2010 or later</t>
  </si>
  <si>
    <t>Homes built 1990 to 2009</t>
  </si>
  <si>
    <t>Homes built 1970 to 1989</t>
  </si>
  <si>
    <t>Homes built 1950 to 1969</t>
  </si>
  <si>
    <t>Homes built 1950 or earlier</t>
  </si>
  <si>
    <t>Detached whole house</t>
  </si>
  <si>
    <t>Townhouse</t>
  </si>
  <si>
    <t>Apartments</t>
  </si>
  <si>
    <t>Mobile Homes/Other</t>
  </si>
  <si>
    <t xml:space="preserve">Memphis Zip Codes and Neighborhoods:  </t>
  </si>
  <si>
    <t>https://www.memphisrealtysearch.com/memphis-zip-codes/</t>
  </si>
  <si>
    <t>https://www.census.gov/programs-surveys/acs</t>
  </si>
  <si>
    <t xml:space="preserve">Melendez, Robert, Li, Mao, Khan, Anam, Gomez-Lopez, Iris, Clarke, Philippa, and Chenoweth, Megan. National Neighborhood Data Archive (NaNDA): Land Cover by ZIP Code Tabulation Area, United States, 2001-2016. Ann Arbor, MI: Inter-university Consortium for Political and Social Research [distributor], 2020-12-14. </t>
  </si>
  <si>
    <t>https://doi.org/10.3886/E128862V1</t>
  </si>
  <si>
    <t>Footnote:</t>
  </si>
  <si>
    <t>Population demographics</t>
  </si>
  <si>
    <t>Constituency</t>
  </si>
  <si>
    <t>Total population</t>
  </si>
  <si>
    <t>Percentage of overcrowded households</t>
  </si>
  <si>
    <t>Unemployment rate of residents age 16 and over</t>
  </si>
  <si>
    <t>Percentage of universal credit claimants</t>
  </si>
  <si>
    <t>Percentage with no qualifications</t>
  </si>
  <si>
    <t>Average environmental score¹</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</si>
  <si>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</si>
  <si>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</si>
  <si>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</si>
  <si>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</si>
  <si>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</si>
  <si>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</si>
  <si>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</si>
  <si>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</si>
  <si>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</si>
  <si>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Sutton Coldfield</t>
  </si>
  <si>
    <t>Work mainly from home</t>
  </si>
  <si>
    <t>Underground, metro, lightrail, tram</t>
  </si>
  <si>
    <t>Train</t>
  </si>
  <si>
    <t>Bus, minibus, or coach</t>
  </si>
  <si>
    <t>Taxi</t>
  </si>
  <si>
    <t>Motorcycle, scooter, or moped</t>
  </si>
  <si>
    <t>Driving car or van</t>
  </si>
  <si>
    <t>Passenger in car or van</t>
  </si>
  <si>
    <t>Bicycle</t>
  </si>
  <si>
    <t>On foot</t>
  </si>
  <si>
    <t>Other</t>
  </si>
  <si>
    <t>Total Number of Dwellings by Type</t>
  </si>
  <si>
    <t>House or bungalow</t>
  </si>
  <si>
    <t>Flat, maisonette, or apartment</t>
  </si>
  <si>
    <t>1 bedroom</t>
  </si>
  <si>
    <t>2 bedrooms</t>
  </si>
  <si>
    <t>3 bedrooms</t>
  </si>
  <si>
    <t>4 bedrooms</t>
  </si>
  <si>
    <t>5+ bedrooms</t>
  </si>
  <si>
    <t>Data Sources:</t>
  </si>
  <si>
    <t>In all cases most recently available data was used. Some data was aggregated from Ward level data. Most wards fall within a single constituency, but some are split. Data was assigned to the constituency containing the majority of the ward.</t>
  </si>
  <si>
    <t xml:space="preserve">Hottest day of July 2022 heat wave </t>
  </si>
  <si>
    <t>(SOURCE1,</t>
  </si>
  <si>
    <t>SOURCE 2)</t>
  </si>
  <si>
    <t>Tennessee State Government</t>
  </si>
  <si>
    <t>Source:</t>
  </si>
  <si>
    <t>Weather Underground</t>
  </si>
  <si>
    <t>37.7 °C / 100 °F</t>
  </si>
  <si>
    <t>Memphis heat wave threshold:</t>
  </si>
  <si>
    <t>Birmingham heat wave threshold:</t>
  </si>
  <si>
    <t>30°C / 86°F</t>
  </si>
  <si>
    <t>Birmingham City Council</t>
  </si>
  <si>
    <t>(SOURCE)</t>
  </si>
  <si>
    <t>Weather Spark</t>
  </si>
  <si>
    <t>High temperature observed at Birmingham Airport</t>
  </si>
  <si>
    <t>CurrentResults</t>
  </si>
  <si>
    <t>MLGW Annual Reports</t>
  </si>
  <si>
    <t>The numbers include electricity usage for the entire service area of the Memphis Light, Gas and Water Utility, which covers all of Shelby County, Tennessee.  They include both domestic and non-domestic electricity use.</t>
  </si>
  <si>
    <t xml:space="preserve">Source: </t>
  </si>
  <si>
    <t>2022 MLGW Annual Report</t>
  </si>
  <si>
    <t>U.S. Energy Administration</t>
  </si>
  <si>
    <t>U.S. Energy Information Administration</t>
  </si>
  <si>
    <t>MLGW Facts and Figures</t>
  </si>
  <si>
    <t>ONS MSOA Domestic Electricity 2010 to 2023</t>
  </si>
  <si>
    <t>Sources:</t>
  </si>
  <si>
    <t>UK Energy Storage Roadmap</t>
  </si>
  <si>
    <t>Department of Energy Efficiency and NetZero</t>
  </si>
  <si>
    <t>University of Birmingham</t>
  </si>
  <si>
    <t>British Gas</t>
  </si>
  <si>
    <t>Electricity cost (GBP)</t>
  </si>
  <si>
    <t>Charge per kWh
(summer)</t>
  </si>
  <si>
    <t>Charge per kWh
(winter)</t>
  </si>
  <si>
    <t>National UK electricity charge for 2025</t>
  </si>
  <si>
    <t>Number of Households</t>
  </si>
  <si>
    <t>Number of households with no vehicles</t>
  </si>
  <si>
    <t>Number of households with 1 or more vehicles</t>
  </si>
  <si>
    <t>American Community Survey 2003 5 year estimates:</t>
  </si>
  <si>
    <t>Definition from</t>
  </si>
  <si>
    <t>National Land Cover Database</t>
  </si>
  <si>
    <t>¹The "Proportion of Developed, Open Space" variable is used to refer general green spaces in an area such as parks or gardens. It is specifically defined as the following: "areas with a mixture of some constructed materials, but mostly vegetation in the form of lawn grasses. These areas most commonly include large-lot single-family housing units, parks, golf courses, and vegetation planted in developed settings for recreation, erosion control, or aesthetic purposes."</t>
  </si>
  <si>
    <t>Population under age 15</t>
  </si>
  <si>
    <t>Population age 65 and over</t>
  </si>
  <si>
    <t>Percentage of households with 2 or more cars or vans</t>
  </si>
  <si>
    <t>Median household income                                (in US dollars)</t>
  </si>
  <si>
    <t>Average annual income of employed residents (GBP)</t>
  </si>
  <si>
    <t>https://www.birmingham.gov.uk/downloads/file/4604/map_birmingham_constituencies</t>
  </si>
  <si>
    <t xml:space="preserve">Map of Birmingham constituencies: </t>
  </si>
  <si>
    <t>https://cityobservatory.birmingham.gov.uk/explore/?sort=modified&amp;refine.theme=Census&amp;refine.theme=Economy&amp;refine.theme=Education&amp;q=constituency&amp;disjunctive.theme&amp;disjunctive.publisher&amp;disjunctive.keyword&amp;disjunctive.additional-metadata.area-type&amp;disjunctive.additional-metadata.mappable-area-type</t>
  </si>
  <si>
    <t>Demographic data:</t>
  </si>
  <si>
    <t>https://www.birmingham.gov.uk/download/downloads/id/2867/average_earnings_2024.pdf</t>
  </si>
  <si>
    <t>Average annual earnings:</t>
  </si>
  <si>
    <t>https://www.birmingham.gov.uk/downloads/file/4571/census_2011_sk701_method_of_travel_to_work</t>
  </si>
  <si>
    <t>Method of travel to work data:</t>
  </si>
  <si>
    <t>Dwelling Type data:</t>
  </si>
  <si>
    <t>https://www.ons.gov.uk/peoplepopulationandcommunity/housing/adhocs/008469ct07992011censustenurebyaccommodationtypebynumberofbedroomsparliamentaryconstituenciesbirminghamandsuttoncoldfield</t>
  </si>
  <si>
    <t>https://www.birmingham.gov.uk/downloads/file/24587/open_space_assessment_2022</t>
  </si>
  <si>
    <t xml:space="preserve">¹  "Environmental Score"  is a summary statistic that takes into account access to greenspace, if the location is a heat island or prone to floods, and environmental health factors. A lower score is better, a higher score is worse. Raw data on land use and open space can also be found in the same report. The Environmental Score has been averaged across all Wards in a constituency. </t>
  </si>
  <si>
    <t>Wind Speed               (miles per hour)</t>
  </si>
  <si>
    <t>Wind Speed            (miles per hour)</t>
  </si>
  <si>
    <r>
      <rPr>
        <sz val="10"/>
        <rFont val="Arial"/>
        <family val="2"/>
        <scheme val="minor"/>
      </rPr>
      <t xml:space="preserve">High temperature observed at Memphis International Airport
Source: </t>
    </r>
    <r>
      <rPr>
        <u/>
        <sz val="10"/>
        <color rgb="FF1155CC"/>
        <rFont val="Arial"/>
        <family val="2"/>
        <scheme val="minor"/>
      </rPr>
      <t>CurrentResults</t>
    </r>
  </si>
  <si>
    <r>
      <rPr>
        <b/>
        <u/>
        <sz val="10"/>
        <color theme="1"/>
        <rFont val="Arial"/>
        <family val="2"/>
        <scheme val="minor"/>
      </rPr>
      <t>Footnotes</t>
    </r>
    <r>
      <rPr>
        <sz val="10"/>
        <color theme="1"/>
        <rFont val="Arial"/>
        <family val="2"/>
        <scheme val="minor"/>
      </rPr>
      <t>:
¹Accomodation types differ between the USA and UK; these housing profiles use categories from the American Housing Survey (USA) and the Official National Statistics (UK). Please see the Definitions section below for further detail.
²An "attached" v. "detached" unit refers to whether a structure stands alone or are connected to another structure such as via a shared wall. 
³For the 'shadiness' variable, we use the same values as the American Housing Survey: Very shady, Somewhat shady, Not very shady, Not at all shady.</t>
    </r>
  </si>
  <si>
    <t>American Housing Survey</t>
  </si>
  <si>
    <t>Zillow</t>
  </si>
  <si>
    <t>ONS 2021 Dwelling Occupancy for Birmingham, England, UK</t>
  </si>
  <si>
    <t>Zoopla</t>
  </si>
  <si>
    <t>Flat/Maisonette/ Apartment</t>
  </si>
  <si>
    <t>Office of National Statistics Accomodation Type Variable</t>
  </si>
  <si>
    <t>Travel to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</si>
</sst>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m\-d"/>
    <numFmt numFmtId="166" formatCode="&quot;$&quot;#,##0.00"/>
    <numFmt numFmtId="167" formatCode="&quot;$&quot;#,##0.0000"/>
    <numFmt numFmtId="168" formatCode="[$£]#,##0.00"/>
    <numFmt numFmtId="169" formatCode="0.0000"/>
    <numFmt numFmtId="170" formatCode="yyyy\-mm"/>
    <numFmt numFmtId="171" formatCode="yyyy\-m"/>
    <numFmt numFmtId="172" formatCode="[$-409]mmmm\ d\,\ yyyy;@"/>
  </numFmts>
  <fonts count="37" x14ac:knownFonts="1">
    <font>
      <sz val="10"/>
      <color rgb="FF000000"/>
      <name val="Arial"/>
      <scheme val="minor"/>
    </font>
    <font>
      <u/>
      <sz val="10"/>
      <color theme="10"/>
      <name val="Arial"/>
      <scheme val="minor"/>
    </font>
    <font>
      <b/>
      <sz val="10"/>
      <color rgb="FF000000"/>
      <name val="Arial"/>
      <family val="2"/>
      <scheme val="minor"/>
    </font>
    <font>
      <b/>
      <sz val="10"/>
      <color theme="1"/>
      <name val="Arial"/>
      <family val="2"/>
      <scheme val="minor"/>
    </font>
    <font>
      <sz val="10"/>
      <color rgb="FF000000"/>
      <name val="Arial"/>
      <family val="2"/>
      <scheme val="minor"/>
    </font>
    <font>
      <sz val="10"/>
      <color theme="1"/>
      <name val="Arial"/>
      <family val="2"/>
      <scheme val="minor"/>
    </font>
    <font>
      <sz val="10"/>
      <name val="Arial"/>
      <family val="2"/>
      <scheme val="minor"/>
    </font>
    <font>
      <b/>
      <sz val="11"/>
      <color theme="1"/>
      <name val="Arial"/>
      <family val="2"/>
      <scheme val="minor"/>
    </font>
    <font>
      <u/>
      <sz val="10"/>
      <color theme="10"/>
      <name val="Arial"/>
      <family val="2"/>
      <scheme val="minor"/>
    </font>
    <font>
      <i/>
      <u/>
      <sz val="10"/>
      <color theme="10"/>
      <name val="Arial"/>
      <family val="2"/>
      <scheme val="minor"/>
    </font>
    <font>
      <b/>
      <u/>
      <sz val="15"/>
      <color theme="1"/>
      <name val="Arial"/>
      <family val="2"/>
      <scheme val="minor"/>
    </font>
    <font>
      <sz val="11"/>
      <color rgb="FF000000"/>
      <name val="Arial"/>
      <family val="2"/>
      <scheme val="minor"/>
    </font>
    <font>
      <i/>
      <sz val="10"/>
      <color theme="1"/>
      <name val="Arial"/>
      <family val="2"/>
      <scheme val="minor"/>
    </font>
    <font>
      <i/>
      <sz val="10"/>
      <name val="Arial"/>
      <family val="2"/>
      <scheme val="minor"/>
    </font>
    <font>
      <b/>
      <u/>
      <sz val="10"/>
      <color theme="1"/>
      <name val="Arial"/>
      <family val="2"/>
      <scheme val="minor"/>
    </font>
    <font>
      <sz val="12"/>
      <color rgb="FF000000"/>
      <name val="Arial"/>
      <family val="2"/>
      <scheme val="minor"/>
    </font>
    <font>
      <u/>
      <sz val="10"/>
      <color rgb="FF0000FF"/>
      <name val="Arial"/>
      <family val="2"/>
      <scheme val="minor"/>
    </font>
    <font>
      <u/>
      <sz val="10"/>
      <color rgb="FF1155CC"/>
      <name val="Arial"/>
      <family val="2"/>
      <scheme val="minor"/>
    </font>
    <font>
      <sz val="8"/>
      <color rgb="FF000000"/>
      <name val="Arial"/>
      <family val="2"/>
      <scheme val="minor"/>
    </font>
    <font>
      <sz val="8"/>
      <color theme="1"/>
      <name val="Arial"/>
      <family val="2"/>
      <scheme val="minor"/>
    </font>
    <font>
      <u/>
      <sz val="10"/>
      <color rgb="FF000000"/>
      <name val="Arial"/>
      <family val="2"/>
      <scheme val="minor"/>
    </font>
    <font>
      <i/>
      <sz val="10"/>
      <color rgb="FF000000"/>
      <name val="Arial"/>
      <family val="2"/>
      <scheme val="minor"/>
    </font>
    <font>
      <i/>
      <sz val="12"/>
      <color rgb="FF000000"/>
      <name val="Arial"/>
      <family val="2"/>
      <scheme val="minor"/>
    </font>
    <font>
      <sz val="14"/>
      <color rgb="FF000000"/>
      <name val="Arial"/>
      <family val="2"/>
      <scheme val="minor"/>
    </font>
    <font>
      <b/>
      <sz val="18"/>
      <color theme="1"/>
      <name val="Arial"/>
      <family val="2"/>
      <scheme val="minor"/>
    </font>
    <font>
      <b/>
      <sz val="9"/>
      <color rgb="FF1E2023"/>
      <name val="Arial"/>
      <family val="2"/>
      <scheme val="minor"/>
    </font>
    <font>
      <sz val="9"/>
      <color rgb="FF000000"/>
      <name val="Arial"/>
      <family val="2"/>
      <scheme val="minor"/>
    </font>
    <font>
      <i/>
      <sz val="9"/>
      <color rgb="FF000000"/>
      <name val="Arial"/>
      <family val="2"/>
      <scheme val="minor"/>
    </font>
    <font>
      <sz val="9"/>
      <color theme="1"/>
      <name val="Arial"/>
      <family val="2"/>
      <scheme val="minor"/>
    </font>
    <font>
      <b/>
      <u/>
      <sz val="12"/>
      <color theme="1"/>
      <name val="Arial"/>
      <family val="2"/>
      <scheme val="minor"/>
    </font>
    <font>
      <b/>
      <sz val="9"/>
      <color theme="1"/>
      <name val="Arial"/>
      <family val="2"/>
      <scheme val="minor"/>
    </font>
    <font>
      <sz val="10"/>
      <color rgb="FF0000FF"/>
      <name val="Arial"/>
      <family val="2"/>
      <scheme val="minor"/>
    </font>
    <font>
      <b/>
      <sz val="11"/>
      <color rgb="FF000000"/>
      <name val="Arial"/>
      <family val="2"/>
      <scheme val="minor"/>
    </font>
    <font>
      <i/>
      <u/>
      <sz val="10"/>
      <color rgb="FF0000FF"/>
      <name val="Arial"/>
      <family val="2"/>
      <scheme val="minor"/>
    </font>
    <font>
      <i/>
      <u/>
      <sz val="10"/>
      <color rgb="FF1155CC"/>
      <name val="Arial"/>
      <family val="2"/>
      <scheme val="minor"/>
    </font>
    <font>
      <b/>
      <sz val="14"/>
      <color theme="1"/>
      <name val="Arial"/>
      <family val="2"/>
      <scheme val="minor"/>
    </font>
    <font>
      <b/>
      <sz val="15"/>
      <color theme="1"/>
      <name val="Arial"/>
      <family val="2"/>
      <scheme val="minor"/>
    </font>
  </fonts>
  <fills count="9">
    <fill>
      <patternFill patternType="none"/>
    </fill>
    <fill>
      <patternFill patternType="gray125"/>
    </fill>
    <fill>
      <patternFill patternType="solid">
        <fgColor rgb="FFFFF2CC"/>
        <bgColor rgb="FFFFF2CC"/>
      </patternFill>
    </fill>
    <fill>
      <patternFill patternType="solid">
        <fgColor rgb="FFD9EAD3"/>
        <bgColor rgb="FFD9EAD3"/>
      </patternFill>
    </fill>
    <fill>
      <patternFill patternType="solid">
        <fgColor rgb="FFFFFFFF"/>
        <bgColor rgb="FFFFFFFF"/>
      </patternFill>
    </fill>
    <fill>
      <patternFill patternType="solid">
        <fgColor rgb="FFF3F3F3"/>
        <bgColor rgb="FFF3F3F3"/>
      </patternFill>
    </fill>
    <fill>
      <patternFill patternType="solid">
        <fgColor rgb="FFF7F7F7"/>
        <bgColor rgb="FFF7F7F7"/>
      </patternFill>
    </fill>
    <fill>
      <patternFill patternType="solid">
        <fgColor rgb="FFF3F3F3"/>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94">
    <xf numFmtId="0" fontId="0" fillId="0" borderId="0" xfId="0"/>
    <xf numFmtId="0" fontId="2" fillId="0" borderId="0" xfId="0" applyFont="1"/>
    <xf numFmtId="0" fontId="3" fillId="0" borderId="0" xfId="0" applyFont="1"/>
    <xf numFmtId="0" fontId="4" fillId="7" borderId="0" xfId="0" applyFont="1" applyFill="1"/>
    <xf numFmtId="0" fontId="4" fillId="7" borderId="0" xfId="0" applyFont="1" applyFill="1" applyAlignment="1">
      <alignment horizontal="right"/>
    </xf>
    <xf numFmtId="172" fontId="5" fillId="7" borderId="0" xfId="0" applyNumberFormat="1" applyFont="1" applyFill="1" applyAlignment="1">
      <alignment horizontal="right" wrapText="1"/>
    </xf>
    <xf numFmtId="0" fontId="6" fillId="7" borderId="0" xfId="0" applyFont="1" applyFill="1" applyAlignment="1">
      <alignment wrapText="1"/>
    </xf>
    <xf numFmtId="0" fontId="2" fillId="0" borderId="0" xfId="0" applyFont="1"/>
    <xf numFmtId="0" fontId="9" fillId="7" borderId="0" xfId="1" applyFont="1" applyFill="1"/>
    <xf numFmtId="0" fontId="4" fillId="0" borderId="0" xfId="0" applyFont="1"/>
    <xf numFmtId="0" fontId="3" fillId="5" borderId="1" xfId="0" applyFont="1" applyFill="1" applyBorder="1" applyAlignment="1">
      <alignment wrapText="1"/>
    </xf>
    <xf numFmtId="0" fontId="9" fillId="5" borderId="0" xfId="1" applyFont="1" applyFill="1" applyAlignment="1">
      <alignment vertical="top" wrapText="1"/>
    </xf>
    <xf numFmtId="0" fontId="3" fillId="5" borderId="1" xfId="0" applyFont="1" applyFill="1" applyBorder="1"/>
    <xf numFmtId="0" fontId="3" fillId="5" borderId="1" xfId="0" applyFont="1" applyFill="1" applyBorder="1" applyAlignment="1">
      <alignment horizontal="right"/>
    </xf>
    <xf numFmtId="0" fontId="3" fillId="5" borderId="1" xfId="0" applyFont="1" applyFill="1" applyBorder="1" applyAlignment="1">
      <alignment horizontal="right" wrapText="1"/>
    </xf>
    <xf numFmtId="0" fontId="9" fillId="7" borderId="0" xfId="1" applyFont="1" applyFill="1" applyAlignment="1">
      <alignment wrapText="1"/>
    </xf>
    <xf numFmtId="0" fontId="9" fillId="7" borderId="0" xfId="1" applyFont="1" applyFill="1" applyAlignment="1">
      <alignment wrapText="1"/>
    </xf>
    <xf numFmtId="168" fontId="5" fillId="5" borderId="1" xfId="0" applyNumberFormat="1" applyFont="1" applyFill="1" applyBorder="1"/>
    <xf numFmtId="168" fontId="3" fillId="5" borderId="1" xfId="0" applyNumberFormat="1" applyFont="1" applyFill="1" applyBorder="1"/>
    <xf numFmtId="0" fontId="5" fillId="0" borderId="0" xfId="0" applyFont="1" applyAlignment="1">
      <alignment wrapText="1"/>
    </xf>
    <xf numFmtId="0" fontId="5" fillId="0" borderId="0" xfId="0" applyFont="1"/>
    <xf numFmtId="0" fontId="4" fillId="0" borderId="0" xfId="0" applyFont="1"/>
    <xf numFmtId="0" fontId="3" fillId="0" borderId="0" xfId="0" applyFont="1" applyAlignment="1">
      <alignment wrapText="1"/>
    </xf>
    <xf numFmtId="0" fontId="3" fillId="2" borderId="0" xfId="0" applyFont="1" applyFill="1" applyAlignment="1">
      <alignment horizontal="center" wrapText="1"/>
    </xf>
    <xf numFmtId="0" fontId="4" fillId="0" borderId="0" xfId="0" applyFont="1" applyAlignment="1">
      <alignment wrapText="1"/>
    </xf>
    <xf numFmtId="0" fontId="5" fillId="5" borderId="1" xfId="0" applyFont="1" applyFill="1" applyBorder="1"/>
    <xf numFmtId="3" fontId="5" fillId="5" borderId="1" xfId="0" applyNumberFormat="1" applyFont="1" applyFill="1" applyBorder="1"/>
    <xf numFmtId="166" fontId="5" fillId="5" borderId="1" xfId="0" applyNumberFormat="1" applyFont="1" applyFill="1" applyBorder="1"/>
    <xf numFmtId="0" fontId="11" fillId="0" borderId="0" xfId="0" applyFont="1"/>
    <xf numFmtId="3" fontId="5" fillId="0" borderId="0" xfId="0" applyNumberFormat="1" applyFont="1"/>
    <xf numFmtId="0" fontId="11" fillId="0" borderId="0" xfId="0" applyFont="1" applyAlignment="1">
      <alignment horizontal="right"/>
    </xf>
    <xf numFmtId="0" fontId="12" fillId="7" borderId="0" xfId="0" applyFont="1" applyFill="1" applyAlignment="1">
      <alignment horizontal="right"/>
    </xf>
    <xf numFmtId="0" fontId="3" fillId="2" borderId="0" xfId="0" applyFont="1" applyFill="1" applyAlignment="1">
      <alignment horizontal="center"/>
    </xf>
    <xf numFmtId="0" fontId="5" fillId="5" borderId="0" xfId="0" applyFont="1" applyFill="1"/>
    <xf numFmtId="0" fontId="5" fillId="5" borderId="0" xfId="0" applyFont="1" applyFill="1" applyAlignment="1">
      <alignment horizontal="right" wrapText="1"/>
    </xf>
    <xf numFmtId="0" fontId="5" fillId="5" borderId="0" xfId="0" applyFont="1" applyFill="1" applyAlignment="1">
      <alignment wrapText="1"/>
    </xf>
    <xf numFmtId="0" fontId="13" fillId="5" borderId="0" xfId="0" applyFont="1" applyFill="1" applyAlignment="1">
      <alignment horizontal="right" vertical="top"/>
    </xf>
    <xf numFmtId="0" fontId="5" fillId="5" borderId="1" xfId="0" applyFont="1" applyFill="1" applyBorder="1" applyAlignment="1">
      <alignment horizontal="right"/>
    </xf>
    <xf numFmtId="167" fontId="5" fillId="5" borderId="1" xfId="0" applyNumberFormat="1" applyFont="1" applyFill="1" applyBorder="1" applyAlignment="1">
      <alignment horizontal="right"/>
    </xf>
    <xf numFmtId="0" fontId="3" fillId="5" borderId="1" xfId="0" applyFont="1" applyFill="1" applyBorder="1" applyAlignment="1">
      <alignment horizontal="left"/>
    </xf>
    <xf numFmtId="3" fontId="5" fillId="5" borderId="1" xfId="0" applyNumberFormat="1" applyFont="1" applyFill="1" applyBorder="1" applyAlignment="1">
      <alignment horizontal="right"/>
    </xf>
    <xf numFmtId="0" fontId="5" fillId="5" borderId="0" xfId="0" applyFont="1" applyFill="1" applyBorder="1"/>
    <xf numFmtId="0" fontId="12" fillId="7" borderId="0" xfId="0" applyFont="1" applyFill="1" applyAlignment="1">
      <alignment horizontal="right" vertical="top"/>
    </xf>
    <xf numFmtId="0" fontId="5" fillId="0" borderId="0" xfId="0" applyFont="1" applyAlignment="1">
      <alignment wrapText="1"/>
    </xf>
    <xf numFmtId="0" fontId="4" fillId="0" borderId="0" xfId="0" applyFont="1" applyAlignment="1">
      <alignment horizontal="right"/>
    </xf>
    <xf numFmtId="0" fontId="4" fillId="0" borderId="0" xfId="0" applyFont="1" applyAlignment="1">
      <alignment horizontal="center"/>
    </xf>
    <xf numFmtId="0" fontId="3" fillId="2" borderId="0" xfId="0" applyFont="1" applyFill="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3" fillId="2" borderId="0" xfId="0" applyFont="1" applyFill="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0" fontId="10" fillId="0" borderId="0" xfId="0" applyFont="1" applyAlignment="1">
      <alignment horizontal="left"/>
    </xf>
    <xf numFmtId="0" fontId="3" fillId="0" borderId="0" xfId="0" applyFont="1" applyAlignment="1">
      <alignment horizontal="center" wrapText="1"/>
    </xf>
    <xf numFmtId="0" fontId="2" fillId="2" borderId="0" xfId="0" applyFont="1" applyFill="1" applyAlignment="1">
      <alignment horizontal="left" wrapText="1"/>
    </xf>
    <xf numFmtId="0" fontId="7" fillId="0" borderId="0" xfId="0" applyFont="1" applyAlignment="1">
      <alignment wrapText="1"/>
    </xf>
    <xf numFmtId="0" fontId="2" fillId="5" borderId="1" xfId="0" applyFont="1" applyFill="1" applyBorder="1" applyAlignment="1">
      <alignment horizontal="left" wrapText="1"/>
    </xf>
    <xf numFmtId="0" fontId="2" fillId="5" borderId="1" xfId="0" applyFont="1" applyFill="1" applyBorder="1" applyAlignment="1">
      <alignment horizontal="right" wrapText="1"/>
    </xf>
    <xf numFmtId="0" fontId="4" fillId="5" borderId="1" xfId="0" applyFont="1" applyFill="1" applyBorder="1" applyAlignment="1">
      <alignment horizontal="left"/>
    </xf>
    <xf numFmtId="0" fontId="4" fillId="5" borderId="1" xfId="0" applyFont="1" applyFill="1" applyBorder="1" applyAlignment="1">
      <alignment horizontal="right"/>
    </xf>
    <xf numFmtId="169" fontId="5" fillId="5" borderId="1" xfId="0" applyNumberFormat="1" applyFont="1" applyFill="1" applyBorder="1"/>
    <xf numFmtId="169" fontId="5" fillId="0" borderId="0" xfId="0" applyNumberFormat="1" applyFont="1"/>
    <xf numFmtId="0" fontId="5" fillId="0" borderId="0" xfId="0" applyFont="1" applyAlignment="1">
      <alignment horizontal="left" wrapText="1"/>
    </xf>
    <xf numFmtId="0" fontId="3" fillId="2" borderId="0" xfId="0" applyFont="1" applyFill="1"/>
    <xf numFmtId="0" fontId="5" fillId="4" borderId="0" xfId="0" applyFont="1" applyFill="1"/>
    <xf numFmtId="3" fontId="4" fillId="0" borderId="0" xfId="0" applyNumberFormat="1" applyFont="1" applyAlignment="1">
      <alignment horizontal="right"/>
    </xf>
    <xf numFmtId="0" fontId="15" fillId="0" borderId="0" xfId="0" applyFont="1" applyAlignment="1">
      <alignment horizontal="left"/>
    </xf>
    <xf numFmtId="3" fontId="15" fillId="0" borderId="0" xfId="0" applyNumberFormat="1" applyFont="1" applyAlignment="1">
      <alignment horizontal="right"/>
    </xf>
    <xf numFmtId="0" fontId="15" fillId="0" borderId="0" xfId="0" applyFont="1" applyAlignment="1">
      <alignment horizontal="right"/>
    </xf>
    <xf numFmtId="3" fontId="17" fillId="0" borderId="0" xfId="0" applyNumberFormat="1" applyFont="1" applyAlignment="1">
      <alignment horizontal="left"/>
    </xf>
    <xf numFmtId="0" fontId="18" fillId="0" borderId="0" xfId="0" applyFont="1" applyAlignment="1">
      <alignment horizontal="left" wrapText="1"/>
    </xf>
    <xf numFmtId="0" fontId="19" fillId="0" borderId="0" xfId="0" applyFont="1"/>
    <xf numFmtId="0" fontId="2" fillId="0" borderId="0" xfId="0" applyFont="1" applyAlignment="1">
      <alignment horizontal="left"/>
    </xf>
    <xf numFmtId="0" fontId="4" fillId="0" borderId="5" xfId="0" applyFont="1" applyBorder="1" applyAlignment="1">
      <alignment horizontal="left"/>
    </xf>
    <xf numFmtId="0" fontId="16" fillId="0" borderId="6" xfId="0" applyFont="1" applyBorder="1" applyAlignment="1">
      <alignment horizontal="left"/>
    </xf>
    <xf numFmtId="0" fontId="16" fillId="0" borderId="2" xfId="0" applyFont="1" applyBorder="1" applyAlignment="1">
      <alignment horizontal="left"/>
    </xf>
    <xf numFmtId="0" fontId="5" fillId="0" borderId="5" xfId="0" applyFont="1" applyBorder="1"/>
    <xf numFmtId="3" fontId="17" fillId="0" borderId="6" xfId="0" applyNumberFormat="1" applyFont="1" applyBorder="1" applyAlignment="1">
      <alignment horizontal="left"/>
    </xf>
    <xf numFmtId="3" fontId="17" fillId="0" borderId="2" xfId="0" applyNumberFormat="1" applyFont="1" applyBorder="1" applyAlignment="1">
      <alignment horizontal="left"/>
    </xf>
    <xf numFmtId="0" fontId="4" fillId="0" borderId="5" xfId="0" applyFont="1" applyBorder="1" applyAlignment="1">
      <alignment horizontal="left" vertical="top" wrapText="1"/>
    </xf>
    <xf numFmtId="3" fontId="17" fillId="0" borderId="6" xfId="0" applyNumberFormat="1" applyFont="1" applyBorder="1" applyAlignment="1">
      <alignment horizontal="left" vertical="top"/>
    </xf>
    <xf numFmtId="3" fontId="17" fillId="0" borderId="2" xfId="0" applyNumberFormat="1" applyFont="1" applyBorder="1" applyAlignment="1">
      <alignment horizontal="left" vertical="top"/>
    </xf>
    <xf numFmtId="0" fontId="2" fillId="0" borderId="0" xfId="0" applyFont="1" applyAlignment="1">
      <alignment horizontal="left"/>
    </xf>
    <xf numFmtId="0" fontId="0" fillId="0" borderId="0" xfId="0" applyFill="1" applyAlignment="1">
      <alignment wrapText="1"/>
    </xf>
    <xf numFmtId="0" fontId="4" fillId="0" borderId="0" xfId="0" applyFont="1" applyFill="1" applyAlignment="1">
      <alignment wrapText="1"/>
    </xf>
    <xf numFmtId="0" fontId="21" fillId="0" borderId="0" xfId="0" applyFont="1" applyAlignment="1">
      <alignment horizontal="right"/>
    </xf>
    <xf numFmtId="3" fontId="9" fillId="0" borderId="0" xfId="1" applyNumberFormat="1" applyFont="1" applyAlignment="1">
      <alignment horizontal="left"/>
    </xf>
    <xf numFmtId="3" fontId="21" fillId="0" borderId="0" xfId="0" applyNumberFormat="1" applyFont="1" applyAlignment="1">
      <alignment horizontal="right"/>
    </xf>
    <xf numFmtId="0" fontId="21" fillId="0" borderId="0" xfId="0" applyFont="1"/>
    <xf numFmtId="0" fontId="10" fillId="0" borderId="0" xfId="0" applyFont="1"/>
    <xf numFmtId="0" fontId="3" fillId="5" borderId="0" xfId="0" applyFont="1" applyFill="1"/>
    <xf numFmtId="2" fontId="4" fillId="0" borderId="0" xfId="0" applyNumberFormat="1" applyFont="1" applyAlignment="1">
      <alignment horizontal="right"/>
    </xf>
    <xf numFmtId="0" fontId="3" fillId="0" borderId="0" xfId="0" applyFont="1" applyAlignment="1">
      <alignment horizontal="center"/>
    </xf>
    <xf numFmtId="0" fontId="15" fillId="0" borderId="0" xfId="0" applyFont="1"/>
    <xf numFmtId="0" fontId="15" fillId="0" borderId="0" xfId="0" applyFont="1"/>
    <xf numFmtId="170" fontId="4" fillId="0" borderId="0" xfId="0" applyNumberFormat="1" applyFont="1"/>
    <xf numFmtId="170" fontId="15" fillId="0" borderId="0" xfId="0" applyNumberFormat="1" applyFont="1"/>
    <xf numFmtId="171" fontId="15" fillId="0" borderId="0" xfId="0" applyNumberFormat="1" applyFont="1"/>
    <xf numFmtId="0" fontId="3" fillId="5" borderId="1" xfId="0" applyFont="1" applyFill="1" applyBorder="1" applyAlignment="1">
      <alignment horizontal="center"/>
    </xf>
    <xf numFmtId="0" fontId="4" fillId="0" borderId="1" xfId="0" applyFont="1" applyBorder="1"/>
    <xf numFmtId="0" fontId="4" fillId="5" borderId="1" xfId="0" applyFont="1" applyFill="1" applyBorder="1"/>
    <xf numFmtId="2" fontId="4" fillId="5" borderId="1" xfId="0" applyNumberFormat="1" applyFont="1" applyFill="1" applyBorder="1" applyAlignment="1">
      <alignment horizontal="right"/>
    </xf>
    <xf numFmtId="0" fontId="1" fillId="0" borderId="0" xfId="1" applyAlignment="1">
      <alignment horizontal="center" vertical="top" wrapText="1"/>
    </xf>
    <xf numFmtId="0" fontId="0" fillId="0" borderId="0" xfId="0" applyFill="1" applyAlignment="1">
      <alignment horizontal="right" vertical="top"/>
    </xf>
    <xf numFmtId="0" fontId="20" fillId="0" borderId="0" xfId="0" applyFont="1" applyAlignment="1">
      <alignment horizontal="center" vertical="top" wrapText="1"/>
    </xf>
    <xf numFmtId="0" fontId="20" fillId="0" borderId="0" xfId="0" applyFont="1" applyAlignment="1">
      <alignment vertical="top" wrapText="1"/>
    </xf>
    <xf numFmtId="0" fontId="15" fillId="0" borderId="0" xfId="0" applyFont="1" applyAlignment="1">
      <alignment vertical="center"/>
    </xf>
    <xf numFmtId="0" fontId="15" fillId="0" borderId="0" xfId="0" applyFont="1" applyAlignment="1">
      <alignment vertical="center"/>
    </xf>
    <xf numFmtId="0" fontId="4" fillId="0" borderId="0" xfId="0" applyFont="1" applyFill="1" applyAlignment="1">
      <alignment horizontal="right" vertical="top"/>
    </xf>
    <xf numFmtId="0" fontId="6" fillId="0" borderId="0" xfId="0" applyFont="1" applyFill="1" applyAlignment="1">
      <alignment horizontal="right" vertical="top"/>
    </xf>
    <xf numFmtId="0" fontId="1" fillId="0" borderId="0" xfId="1" applyAlignment="1">
      <alignment vertical="top"/>
    </xf>
    <xf numFmtId="0" fontId="16" fillId="0" borderId="0" xfId="0" applyFont="1" applyAlignment="1">
      <alignment vertical="top"/>
    </xf>
    <xf numFmtId="0" fontId="1" fillId="0" borderId="0" xfId="1" applyAlignment="1">
      <alignment horizontal="left" vertical="top" wrapText="1"/>
    </xf>
    <xf numFmtId="0" fontId="16" fillId="0" borderId="0" xfId="0" applyFont="1" applyAlignment="1">
      <alignment vertical="top" wrapText="1"/>
    </xf>
    <xf numFmtId="0" fontId="20" fillId="0" borderId="0" xfId="0"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9" fillId="0" borderId="0" xfId="1" applyFont="1"/>
    <xf numFmtId="0" fontId="22" fillId="0" borderId="0" xfId="0" applyFont="1"/>
    <xf numFmtId="170" fontId="22" fillId="0" borderId="0" xfId="0" applyNumberFormat="1" applyFont="1"/>
    <xf numFmtId="0" fontId="22" fillId="0" borderId="0" xfId="0" applyFont="1" applyAlignment="1">
      <alignment horizontal="right"/>
    </xf>
    <xf numFmtId="0" fontId="22" fillId="0" borderId="0" xfId="0" applyFont="1"/>
    <xf numFmtId="0" fontId="21" fillId="0" borderId="0" xfId="0" applyFont="1"/>
    <xf numFmtId="0" fontId="23" fillId="0" borderId="0" xfId="0" applyFont="1"/>
    <xf numFmtId="0" fontId="21" fillId="7" borderId="0" xfId="0" applyFont="1" applyFill="1" applyAlignment="1">
      <alignment horizontal="right"/>
    </xf>
    <xf numFmtId="0" fontId="21" fillId="7" borderId="0" xfId="0" applyFont="1" applyFill="1"/>
    <xf numFmtId="0" fontId="9" fillId="7" borderId="0" xfId="1" applyFont="1" applyFill="1" applyBorder="1" applyAlignment="1"/>
    <xf numFmtId="0" fontId="9" fillId="7" borderId="0" xfId="1" applyFont="1" applyFill="1" applyBorder="1"/>
    <xf numFmtId="0" fontId="24" fillId="2" borderId="0" xfId="0" applyFont="1" applyFill="1" applyAlignment="1">
      <alignment horizontal="center"/>
    </xf>
    <xf numFmtId="0" fontId="10" fillId="0" borderId="0" xfId="0" applyFont="1" applyAlignment="1">
      <alignment horizontal="center"/>
    </xf>
    <xf numFmtId="0" fontId="25" fillId="6" borderId="1" xfId="0" applyFont="1" applyFill="1" applyBorder="1" applyAlignment="1">
      <alignment horizontal="left"/>
    </xf>
    <xf numFmtId="0" fontId="25" fillId="6" borderId="1" xfId="0" applyFont="1" applyFill="1" applyBorder="1" applyAlignment="1">
      <alignment horizontal="right" wrapText="1"/>
    </xf>
    <xf numFmtId="0" fontId="25" fillId="0" borderId="0" xfId="0" applyFont="1" applyAlignment="1">
      <alignment horizontal="center"/>
    </xf>
    <xf numFmtId="18" fontId="26" fillId="5" borderId="1" xfId="0" applyNumberFormat="1" applyFont="1" applyFill="1" applyBorder="1" applyAlignment="1">
      <alignment horizontal="left"/>
    </xf>
    <xf numFmtId="0" fontId="26" fillId="5" borderId="1" xfId="0" applyFont="1" applyFill="1" applyBorder="1" applyAlignment="1">
      <alignment horizontal="right"/>
    </xf>
    <xf numFmtId="164" fontId="26" fillId="5" borderId="1" xfId="0" applyNumberFormat="1" applyFont="1" applyFill="1" applyBorder="1" applyAlignment="1">
      <alignment horizontal="right"/>
    </xf>
    <xf numFmtId="0" fontId="26" fillId="5" borderId="1" xfId="0" applyFont="1" applyFill="1" applyBorder="1"/>
    <xf numFmtId="0" fontId="26" fillId="0" borderId="0" xfId="0" applyFont="1"/>
    <xf numFmtId="18" fontId="26" fillId="5" borderId="0" xfId="0" applyNumberFormat="1" applyFont="1" applyFill="1" applyAlignment="1">
      <alignment horizontal="left"/>
    </xf>
    <xf numFmtId="0" fontId="26" fillId="5" borderId="0" xfId="0" applyFont="1" applyFill="1" applyAlignment="1">
      <alignment horizontal="left"/>
    </xf>
    <xf numFmtId="164" fontId="26" fillId="5" borderId="0" xfId="0" applyNumberFormat="1" applyFont="1" applyFill="1" applyAlignment="1">
      <alignment horizontal="left"/>
    </xf>
    <xf numFmtId="0" fontId="26" fillId="5" borderId="0" xfId="0" applyFont="1" applyFill="1"/>
    <xf numFmtId="164" fontId="26" fillId="5" borderId="0" xfId="0" applyNumberFormat="1" applyFont="1" applyFill="1"/>
    <xf numFmtId="18" fontId="26" fillId="5" borderId="0" xfId="0" applyNumberFormat="1" applyFont="1" applyFill="1" applyAlignment="1">
      <alignment horizontal="left" wrapText="1"/>
    </xf>
    <xf numFmtId="0" fontId="8" fillId="5" borderId="0" xfId="1" applyFont="1" applyFill="1" applyBorder="1"/>
    <xf numFmtId="18" fontId="26" fillId="5" borderId="0" xfId="0" applyNumberFormat="1" applyFont="1" applyFill="1" applyAlignment="1">
      <alignment horizontal="left" wrapText="1"/>
    </xf>
    <xf numFmtId="18" fontId="27" fillId="5" borderId="0" xfId="0" applyNumberFormat="1" applyFont="1" applyFill="1" applyAlignment="1">
      <alignment horizontal="right" wrapText="1"/>
    </xf>
    <xf numFmtId="0" fontId="8" fillId="7" borderId="0" xfId="1" applyFont="1" applyFill="1" applyBorder="1" applyAlignment="1"/>
    <xf numFmtId="0" fontId="25" fillId="6" borderId="1" xfId="0" applyFont="1" applyFill="1" applyBorder="1" applyAlignment="1">
      <alignment horizontal="right"/>
    </xf>
    <xf numFmtId="0" fontId="25" fillId="5" borderId="1" xfId="0" applyFont="1" applyFill="1" applyBorder="1" applyAlignment="1">
      <alignment horizontal="right"/>
    </xf>
    <xf numFmtId="0" fontId="28" fillId="5" borderId="1" xfId="0" applyFont="1" applyFill="1" applyBorder="1" applyAlignment="1">
      <alignment horizontal="right" wrapText="1"/>
    </xf>
    <xf numFmtId="165" fontId="26" fillId="5" borderId="1" xfId="0" applyNumberFormat="1" applyFont="1" applyFill="1" applyBorder="1" applyAlignment="1">
      <alignment horizontal="right"/>
    </xf>
    <xf numFmtId="0" fontId="28" fillId="5" borderId="1" xfId="0" applyFont="1" applyFill="1" applyBorder="1" applyAlignment="1">
      <alignment horizontal="right"/>
    </xf>
    <xf numFmtId="164" fontId="28" fillId="5" borderId="1" xfId="0" applyNumberFormat="1" applyFont="1" applyFill="1" applyBorder="1" applyAlignment="1">
      <alignment horizontal="right"/>
    </xf>
    <xf numFmtId="165" fontId="28" fillId="5" borderId="1" xfId="0" applyNumberFormat="1" applyFont="1" applyFill="1" applyBorder="1" applyAlignment="1">
      <alignment horizontal="right"/>
    </xf>
    <xf numFmtId="0" fontId="16" fillId="5" borderId="0" xfId="0" applyFont="1" applyFill="1" applyAlignment="1">
      <alignment wrapText="1"/>
    </xf>
    <xf numFmtId="0" fontId="6" fillId="5" borderId="0" xfId="0" applyFont="1" applyFill="1" applyAlignment="1">
      <alignment wrapText="1"/>
    </xf>
    <xf numFmtId="0" fontId="10" fillId="4" borderId="0" xfId="0" applyFont="1" applyFill="1" applyAlignment="1">
      <alignment horizontal="center"/>
    </xf>
    <xf numFmtId="0" fontId="29" fillId="0" borderId="0" xfId="0" applyFont="1" applyAlignment="1">
      <alignment horizontal="center"/>
    </xf>
    <xf numFmtId="0" fontId="30" fillId="5" borderId="1" xfId="0" applyFont="1" applyFill="1" applyBorder="1" applyAlignment="1">
      <alignment horizontal="center" wrapText="1"/>
    </xf>
    <xf numFmtId="0" fontId="5" fillId="5" borderId="1" xfId="0" applyFont="1" applyFill="1" applyBorder="1" applyAlignment="1">
      <alignment wrapText="1"/>
    </xf>
    <xf numFmtId="0" fontId="3" fillId="5" borderId="1" xfId="0" applyFont="1" applyFill="1" applyBorder="1" applyAlignment="1">
      <alignment horizontal="left" wrapText="1"/>
    </xf>
    <xf numFmtId="0" fontId="29" fillId="0" borderId="0" xfId="0" applyFont="1" applyAlignment="1">
      <alignment horizontal="center" wrapText="1"/>
    </xf>
    <xf numFmtId="3" fontId="5" fillId="5" borderId="1" xfId="0" applyNumberFormat="1" applyFont="1" applyFill="1" applyBorder="1" applyAlignment="1">
      <alignment wrapText="1"/>
    </xf>
    <xf numFmtId="1" fontId="5" fillId="5" borderId="1" xfId="0" applyNumberFormat="1" applyFont="1" applyFill="1" applyBorder="1" applyAlignment="1">
      <alignment wrapText="1"/>
    </xf>
    <xf numFmtId="1" fontId="5" fillId="5" borderId="1" xfId="0" applyNumberFormat="1" applyFont="1" applyFill="1" applyBorder="1"/>
    <xf numFmtId="0" fontId="5" fillId="0" borderId="0" xfId="0" applyFont="1" applyAlignment="1">
      <alignment vertical="top" wrapText="1"/>
    </xf>
    <xf numFmtId="0" fontId="32" fillId="0" borderId="0" xfId="0" applyFont="1"/>
    <xf numFmtId="0" fontId="30" fillId="5" borderId="4" xfId="0" applyFont="1" applyFill="1" applyBorder="1" applyAlignment="1">
      <alignment horizontal="center" wrapText="1"/>
    </xf>
    <xf numFmtId="0" fontId="16" fillId="0" borderId="0" xfId="0" applyFont="1" applyFill="1" applyAlignment="1">
      <alignment vertical="top" wrapText="1"/>
    </xf>
    <xf numFmtId="0" fontId="4" fillId="8" borderId="0" xfId="0" applyFont="1" applyFill="1"/>
    <xf numFmtId="0" fontId="31" fillId="0" borderId="0" xfId="0" applyFont="1" applyFill="1" applyAlignment="1">
      <alignment vertical="top" wrapText="1"/>
    </xf>
    <xf numFmtId="0" fontId="21" fillId="8" borderId="0" xfId="0" applyFont="1" applyFill="1" applyAlignment="1">
      <alignment wrapText="1"/>
    </xf>
    <xf numFmtId="0" fontId="9" fillId="8" borderId="0" xfId="1" applyFont="1" applyFill="1"/>
    <xf numFmtId="0" fontId="21" fillId="8" borderId="0" xfId="0" applyFont="1" applyFill="1"/>
    <xf numFmtId="0" fontId="33" fillId="8" borderId="0" xfId="0" applyFont="1" applyFill="1" applyAlignment="1">
      <alignment vertical="top" wrapText="1"/>
    </xf>
    <xf numFmtId="0" fontId="21" fillId="8" borderId="0" xfId="0" applyFont="1" applyFill="1" applyAlignment="1">
      <alignment horizontal="right" wrapText="1"/>
    </xf>
    <xf numFmtId="0" fontId="12" fillId="5" borderId="0" xfId="0" applyFont="1" applyFill="1" applyAlignment="1">
      <alignment horizontal="right"/>
    </xf>
    <xf numFmtId="0" fontId="34" fillId="5" borderId="0" xfId="0" applyFont="1" applyFill="1" applyAlignment="1">
      <alignment wrapText="1"/>
    </xf>
    <xf numFmtId="0" fontId="3" fillId="5" borderId="1" xfId="0" applyFont="1" applyFill="1" applyBorder="1"/>
    <xf numFmtId="0" fontId="5" fillId="5" borderId="1" xfId="0" applyFont="1" applyFill="1" applyBorder="1" applyAlignment="1">
      <alignment wrapText="1"/>
    </xf>
    <xf numFmtId="0" fontId="4" fillId="0" borderId="5" xfId="0" applyFont="1" applyBorder="1"/>
    <xf numFmtId="0" fontId="3" fillId="5" borderId="2" xfId="0" applyFont="1" applyFill="1" applyBorder="1"/>
    <xf numFmtId="0" fontId="6" fillId="7" borderId="3" xfId="0" applyFont="1" applyFill="1" applyBorder="1" applyAlignment="1">
      <alignment wrapText="1"/>
    </xf>
    <xf numFmtId="0" fontId="35" fillId="3" borderId="0" xfId="0" applyFont="1" applyFill="1" applyAlignment="1">
      <alignment horizontal="center"/>
    </xf>
    <xf numFmtId="0" fontId="36" fillId="3" borderId="0" xfId="0" applyFont="1" applyFill="1" applyAlignment="1">
      <alignment horizontal="left"/>
    </xf>
    <xf numFmtId="0" fontId="36" fillId="3" borderId="0" xfId="0" applyFont="1" applyFill="1"/>
    <xf numFmtId="0" fontId="36"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releases/housinginenglandandwales2021comparedwith2011" TargetMode="External"/><Relationship Id="rId2" Type="http://schemas.openxmlformats.org/officeDocument/2006/relationships/hyperlink" Target="https://www.zillow.com/" TargetMode="External"/><Relationship Id="rId1" Type="http://schemas.openxmlformats.org/officeDocument/2006/relationships/hyperlink" Target="https://www.census.gov/programs-surveys/ahs.html" TargetMode="External"/><Relationship Id="rId5" Type="http://schemas.openxmlformats.org/officeDocument/2006/relationships/hyperlink" Target="https://www.beta.ons.gov.uk/census/census2021dictionary/variablesbytopic/housingvariablescensus2021/accommodationtype" TargetMode="External"/><Relationship Id="rId4" Type="http://schemas.openxmlformats.org/officeDocument/2006/relationships/hyperlink" Target="https://www.zoopla.co.u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bc.com/news/uk-england-birmingham-64193102" TargetMode="External"/><Relationship Id="rId13" Type="http://schemas.openxmlformats.org/officeDocument/2006/relationships/hyperlink" Target="https://www.currentresults.com/Yearly-Weather/USA/TN/Memphis/extreme-annual-memphis-high-temperature.php" TargetMode="External"/><Relationship Id="rId3" Type="http://schemas.openxmlformats.org/officeDocument/2006/relationships/hyperlink" Target="Source:%20Tennessee%20State%20Government" TargetMode="External"/><Relationship Id="rId7" Type="http://schemas.openxmlformats.org/officeDocument/2006/relationships/hyperlink" Target="Source:%20Tennessee%20State%20Government" TargetMode="External"/><Relationship Id="rId12" Type="http://schemas.openxmlformats.org/officeDocument/2006/relationships/hyperlink" Target="https://weatherspark.com/" TargetMode="External"/><Relationship Id="rId2" Type="http://schemas.openxmlformats.org/officeDocument/2006/relationships/hyperlink" Target="https://weatherspark.com/" TargetMode="External"/><Relationship Id="rId1" Type="http://schemas.openxmlformats.org/officeDocument/2006/relationships/hyperlink" Target="https://www.currentresults.com/Yearly-Weather/USA/TN/Memphis/extreme-annual-memphis-high-temperature.php" TargetMode="External"/><Relationship Id="rId6" Type="http://schemas.openxmlformats.org/officeDocument/2006/relationships/hyperlink" Target="https://www.wunderground.com/history/daily/us/tn/memphis/KMEM/date/2022-7-5" TargetMode="External"/><Relationship Id="rId11" Type="http://schemas.openxmlformats.org/officeDocument/2006/relationships/hyperlink" Target="https://www.tn.gov/tema/prepare/tennessee-threats/extreme-temperatures.html" TargetMode="External"/><Relationship Id="rId5" Type="http://schemas.openxmlformats.org/officeDocument/2006/relationships/hyperlink" Target="https://pmc.ncbi.nlm.nih.gov/articles/PMC6888315/" TargetMode="External"/><Relationship Id="rId10" Type="http://schemas.openxmlformats.org/officeDocument/2006/relationships/hyperlink" Target="https://www.birmingham.gov.uk/info/50196/specific_risks/1734/dealing_with_severe_weather" TargetMode="External"/><Relationship Id="rId4" Type="http://schemas.openxmlformats.org/officeDocument/2006/relationships/hyperlink" Target="https://storymaps.arcgis.com/stories/c2f76a2399cd4e1d9bae93587a4130e7" TargetMode="External"/><Relationship Id="rId9" Type="http://schemas.openxmlformats.org/officeDocument/2006/relationships/hyperlink" Target="https://www.wunderground.com/history/daily/gb/birmingham/EGBB/date/2022-7-1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government/statistics/lower-and-middle-super-output-areas-electricity-consumption" TargetMode="External"/><Relationship Id="rId3" Type="http://schemas.openxmlformats.org/officeDocument/2006/relationships/hyperlink" Target="https://www.mlgw.com/images/content/files/pdf/2022CombinedAnnualReport_FinalWEB.pdf" TargetMode="External"/><Relationship Id="rId7" Type="http://schemas.openxmlformats.org/officeDocument/2006/relationships/hyperlink" Target="https://www.eia.gov/outlooks/steo/data/browser/" TargetMode="External"/><Relationship Id="rId12" Type="http://schemas.openxmlformats.org/officeDocument/2006/relationships/hyperlink" Target="https://www.britishgas.co.uk/energy/price-cap.html" TargetMode="External"/><Relationship Id="rId2" Type="http://schemas.openxmlformats.org/officeDocument/2006/relationships/hyperlink" Target="https://www.mlgw.com/about/annualreport" TargetMode="External"/><Relationship Id="rId1" Type="http://schemas.openxmlformats.org/officeDocument/2006/relationships/hyperlink" Target="https://www.eia.gov/outlooks/steo/data/browser/" TargetMode="External"/><Relationship Id="rId6" Type="http://schemas.openxmlformats.org/officeDocument/2006/relationships/hyperlink" Target="https://www.mlgw.com/images/content/files/pdf/Fact%20%26%20Figures.pdf" TargetMode="External"/><Relationship Id="rId11" Type="http://schemas.openxmlformats.org/officeDocument/2006/relationships/hyperlink" Target="https://blog.bham.ac.uk/cityredi/energy-and-housing-in-birmingham/" TargetMode="External"/><Relationship Id="rId5" Type="http://schemas.openxmlformats.org/officeDocument/2006/relationships/hyperlink" Target="https://www.eia.gov/tools/faqs/faq.php?id=97&amp;t=3" TargetMode="External"/><Relationship Id="rId10" Type="http://schemas.openxmlformats.org/officeDocument/2006/relationships/hyperlink" Target="https://www.gov.uk/government/statistics/national-energy-efficiency-data-framework-need-consumption-data-tables-2024'" TargetMode="External"/><Relationship Id="rId4" Type="http://schemas.openxmlformats.org/officeDocument/2006/relationships/hyperlink" Target="https://www.eia.gov/todayinenergy/detail.php?id=62303" TargetMode="External"/><Relationship Id="rId9" Type="http://schemas.openxmlformats.org/officeDocument/2006/relationships/hyperlink" Target="https://ukesr.supergenstorage.org/chapters/uk-energy-syste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oi.org/10.3886/E128862V1" TargetMode="External"/><Relationship Id="rId2" Type="http://schemas.openxmlformats.org/officeDocument/2006/relationships/hyperlink" Target="https://www.census.gov/programs-surveys/acs" TargetMode="External"/><Relationship Id="rId1" Type="http://schemas.openxmlformats.org/officeDocument/2006/relationships/hyperlink" Target="https://www.memphisrealtysearch.com/memphis-zip-codes/" TargetMode="External"/><Relationship Id="rId4" Type="http://schemas.openxmlformats.org/officeDocument/2006/relationships/hyperlink" Target="https://www.mrlc.gov/data/legends/national-land-cover-database-2011-nlcd2011-legend"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ityobservatory.birmingham.gov.uk/explore/?sort=modified&amp;refine.theme=Census&amp;refine.theme=Economy&amp;refine.theme=Education&amp;q=constituency&amp;disjunctive.theme&amp;disjunctive.publisher&amp;disjunctive.keyword&amp;disjunctive.additional-metadata.area-type&amp;disjunctive.additional-metadata.mappable-area-type" TargetMode="External"/><Relationship Id="rId7" Type="http://schemas.openxmlformats.org/officeDocument/2006/relationships/hyperlink" Target="https://www.birmingham.gov.uk/downloads/file/24587/open_space_assessment_2022" TargetMode="External"/><Relationship Id="rId2" Type="http://schemas.openxmlformats.org/officeDocument/2006/relationships/hyperlink" Target="https://www.birmingham.gov.uk/downloads/file/4604/map_birmingham_constituencies" TargetMode="External"/><Relationship Id="rId1" Type="http://schemas.openxmlformats.org/officeDocument/2006/relationships/hyperlink" Target="https://www.birmingham.gov.uk/downloads/file/24587/open_space_assessment_2022" TargetMode="External"/><Relationship Id="rId6" Type="http://schemas.openxmlformats.org/officeDocument/2006/relationships/hyperlink" Target="https://www.ons.gov.uk/peoplepopulationandcommunity/housing/adhocs/008469ct07992011censustenurebyaccommodationtypebynumberofbedroomsparliamentaryconstituenciesbirminghamandsuttoncoldfield" TargetMode="External"/><Relationship Id="rId5" Type="http://schemas.openxmlformats.org/officeDocument/2006/relationships/hyperlink" Target="https://www.birmingham.gov.uk/downloads/file/4571/census_2011_sk701_method_of_travel_to_work" TargetMode="External"/><Relationship Id="rId4" Type="http://schemas.openxmlformats.org/officeDocument/2006/relationships/hyperlink" Target="https://www.birmingham.gov.uk/download/downloads/id/2867/average_earnings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O979"/>
  <sheetViews>
    <sheetView showGridLines="0" tabSelected="1" workbookViewId="0">
      <selection sqref="A1:K1"/>
    </sheetView>
  </sheetViews>
  <sheetFormatPr defaultColWidth="12.5703125" defaultRowHeight="15.75" customHeight="1" x14ac:dyDescent="0.2"/>
  <cols>
    <col min="1" max="1" width="21.42578125" style="9" customWidth="1"/>
    <col min="2" max="5" width="15.7109375" style="9" customWidth="1"/>
    <col min="6" max="6" width="12.5703125" style="9"/>
    <col min="7" max="7" width="21.85546875" style="9" customWidth="1"/>
    <col min="8" max="11" width="15.7109375" style="9" customWidth="1"/>
    <col min="12" max="12" width="14.28515625" style="9" customWidth="1"/>
    <col min="13" max="14" width="15" style="9" customWidth="1"/>
    <col min="15" max="15" width="20.85546875" style="9" customWidth="1"/>
    <col min="16" max="23" width="12.5703125" style="9"/>
    <col min="24" max="24" width="14.140625" style="9" customWidth="1"/>
    <col min="25" max="25" width="14" style="9" customWidth="1"/>
    <col min="26" max="16384" width="12.5703125" style="9"/>
  </cols>
  <sheetData>
    <row r="1" spans="1:37" ht="23.25" x14ac:dyDescent="0.35">
      <c r="A1" s="134" t="s">
        <v>0</v>
      </c>
      <c r="B1" s="21"/>
      <c r="C1" s="21"/>
      <c r="D1" s="21"/>
      <c r="E1" s="21"/>
      <c r="F1" s="21"/>
      <c r="G1" s="21"/>
      <c r="H1" s="21"/>
      <c r="I1" s="21"/>
      <c r="J1" s="21"/>
      <c r="K1" s="21"/>
      <c r="L1" s="20"/>
      <c r="M1" s="20"/>
      <c r="N1" s="20"/>
      <c r="O1" s="20"/>
    </row>
    <row r="2" spans="1:37" ht="19.5" x14ac:dyDescent="0.3">
      <c r="A2" s="193" t="s">
        <v>1</v>
      </c>
      <c r="B2" s="21"/>
      <c r="C2" s="21"/>
      <c r="D2" s="21"/>
      <c r="E2" s="21"/>
      <c r="F2" s="163"/>
      <c r="G2" s="193" t="s">
        <v>2</v>
      </c>
      <c r="H2" s="21"/>
      <c r="I2" s="21"/>
      <c r="J2" s="21"/>
      <c r="K2" s="21"/>
      <c r="L2" s="163"/>
      <c r="M2" s="163"/>
      <c r="N2" s="163"/>
      <c r="O2" s="163"/>
      <c r="Q2" s="164"/>
      <c r="R2" s="164"/>
      <c r="S2" s="164"/>
      <c r="T2" s="164"/>
      <c r="U2" s="164"/>
    </row>
    <row r="3" spans="1:37" x14ac:dyDescent="0.25">
      <c r="A3" s="174"/>
      <c r="B3" s="165" t="s">
        <v>3</v>
      </c>
      <c r="C3" s="165" t="s">
        <v>4</v>
      </c>
      <c r="D3" s="165" t="s">
        <v>5</v>
      </c>
      <c r="E3" s="165" t="s">
        <v>6</v>
      </c>
      <c r="F3" s="19"/>
      <c r="G3" s="174"/>
      <c r="H3" s="165" t="s">
        <v>3</v>
      </c>
      <c r="I3" s="165" t="s">
        <v>4</v>
      </c>
      <c r="J3" s="165" t="s">
        <v>5</v>
      </c>
      <c r="K3" s="165" t="s">
        <v>6</v>
      </c>
      <c r="M3" s="164"/>
      <c r="N3" s="164"/>
      <c r="O3" s="164"/>
      <c r="P3" s="164"/>
      <c r="Q3" s="164"/>
      <c r="S3" s="19"/>
      <c r="T3" s="19"/>
      <c r="U3" s="19"/>
      <c r="V3" s="19"/>
      <c r="W3" s="19"/>
      <c r="X3" s="19"/>
      <c r="Y3" s="19"/>
      <c r="Z3" s="19"/>
      <c r="AA3" s="19"/>
      <c r="AB3" s="19"/>
      <c r="AC3" s="19"/>
      <c r="AD3" s="19"/>
      <c r="AE3" s="19"/>
      <c r="AF3" s="19"/>
      <c r="AG3" s="19"/>
      <c r="AH3" s="19"/>
      <c r="AI3" s="19"/>
      <c r="AJ3" s="19"/>
      <c r="AK3" s="19"/>
    </row>
    <row r="4" spans="1:37" ht="64.5" x14ac:dyDescent="0.25">
      <c r="A4" s="167" t="s">
        <v>7</v>
      </c>
      <c r="B4" s="166" t="s">
        <v>8</v>
      </c>
      <c r="C4" s="166" t="s">
        <v>9</v>
      </c>
      <c r="D4" s="166" t="s">
        <v>10</v>
      </c>
      <c r="E4" s="166" t="s">
        <v>8</v>
      </c>
      <c r="F4" s="19"/>
      <c r="G4" s="167" t="s">
        <v>7</v>
      </c>
      <c r="H4" s="166" t="s">
        <v>11</v>
      </c>
      <c r="I4" s="166" t="s">
        <v>12</v>
      </c>
      <c r="J4" s="166" t="s">
        <v>13</v>
      </c>
      <c r="K4" s="166" t="s">
        <v>14</v>
      </c>
      <c r="L4" s="19"/>
      <c r="M4" s="168"/>
      <c r="N4" s="168"/>
      <c r="O4" s="168"/>
      <c r="P4" s="168"/>
      <c r="Q4" s="168"/>
      <c r="R4" s="19"/>
      <c r="S4" s="19"/>
      <c r="T4" s="19"/>
      <c r="U4" s="19"/>
      <c r="V4" s="19"/>
      <c r="W4" s="19"/>
      <c r="X4" s="19"/>
      <c r="Y4" s="19"/>
      <c r="Z4" s="19"/>
      <c r="AA4" s="19"/>
      <c r="AB4" s="19"/>
      <c r="AC4" s="19"/>
      <c r="AD4" s="19"/>
      <c r="AE4" s="19"/>
      <c r="AF4" s="19"/>
      <c r="AG4" s="19"/>
      <c r="AH4" s="19"/>
      <c r="AI4" s="19"/>
      <c r="AJ4" s="19"/>
      <c r="AK4" s="19"/>
    </row>
    <row r="5" spans="1:37" ht="51" customHeight="1" x14ac:dyDescent="0.25">
      <c r="A5" s="167" t="s">
        <v>15</v>
      </c>
      <c r="B5" s="166" t="s">
        <v>16</v>
      </c>
      <c r="C5" s="166" t="s">
        <v>17</v>
      </c>
      <c r="D5" s="166" t="s">
        <v>18</v>
      </c>
      <c r="E5" s="166" t="s">
        <v>19</v>
      </c>
      <c r="F5" s="20"/>
      <c r="G5" s="167" t="s">
        <v>20</v>
      </c>
      <c r="H5" s="25" t="s">
        <v>21</v>
      </c>
      <c r="I5" s="25" t="s">
        <v>22</v>
      </c>
      <c r="J5" s="25" t="s">
        <v>23</v>
      </c>
      <c r="K5" s="25" t="s">
        <v>24</v>
      </c>
      <c r="M5" s="164"/>
      <c r="N5" s="164"/>
      <c r="O5" s="164"/>
      <c r="P5" s="164"/>
      <c r="Q5" s="164"/>
    </row>
    <row r="6" spans="1:37" ht="33.75" customHeight="1" x14ac:dyDescent="0.25">
      <c r="A6" s="167" t="s">
        <v>25</v>
      </c>
      <c r="B6" s="166">
        <v>1</v>
      </c>
      <c r="C6" s="166">
        <v>2</v>
      </c>
      <c r="D6" s="166">
        <v>25</v>
      </c>
      <c r="E6" s="166">
        <v>2</v>
      </c>
      <c r="F6" s="20"/>
      <c r="G6" s="167" t="s">
        <v>25</v>
      </c>
      <c r="H6" s="25">
        <v>2</v>
      </c>
      <c r="I6" s="25">
        <v>3</v>
      </c>
      <c r="J6" s="25">
        <v>2</v>
      </c>
      <c r="K6" s="25">
        <v>3</v>
      </c>
      <c r="M6" s="164"/>
      <c r="N6" s="164"/>
      <c r="O6" s="164"/>
      <c r="P6" s="164"/>
      <c r="Q6" s="164"/>
    </row>
    <row r="7" spans="1:37" ht="39" x14ac:dyDescent="0.25">
      <c r="A7" s="167" t="s">
        <v>26</v>
      </c>
      <c r="B7" s="166" t="s">
        <v>27</v>
      </c>
      <c r="C7" s="166">
        <v>8</v>
      </c>
      <c r="D7" s="166">
        <v>30</v>
      </c>
      <c r="E7" s="166" t="s">
        <v>27</v>
      </c>
      <c r="F7" s="20"/>
      <c r="G7" s="167" t="s">
        <v>26</v>
      </c>
      <c r="H7" s="25">
        <v>2</v>
      </c>
      <c r="I7" s="25">
        <v>9</v>
      </c>
      <c r="J7" s="25">
        <v>6</v>
      </c>
      <c r="K7" s="25" t="s">
        <v>28</v>
      </c>
      <c r="M7" s="164"/>
      <c r="N7" s="164"/>
      <c r="O7" s="164"/>
      <c r="P7" s="164"/>
      <c r="Q7" s="164"/>
    </row>
    <row r="8" spans="1:37" ht="26.25" x14ac:dyDescent="0.25">
      <c r="A8" s="167" t="s">
        <v>29</v>
      </c>
      <c r="B8" s="166">
        <v>950</v>
      </c>
      <c r="C8" s="166">
        <v>675</v>
      </c>
      <c r="D8" s="166">
        <v>800</v>
      </c>
      <c r="E8" s="169">
        <v>2993</v>
      </c>
      <c r="F8" s="20"/>
      <c r="G8" s="167" t="s">
        <v>29</v>
      </c>
      <c r="H8" s="25">
        <v>1033</v>
      </c>
      <c r="I8" s="25">
        <v>630</v>
      </c>
      <c r="J8" s="25">
        <v>800</v>
      </c>
      <c r="K8" s="25">
        <v>1500</v>
      </c>
      <c r="M8" s="164"/>
      <c r="N8" s="164"/>
      <c r="O8" s="164"/>
      <c r="P8" s="164"/>
      <c r="Q8" s="164"/>
    </row>
    <row r="9" spans="1:37" ht="26.25" x14ac:dyDescent="0.25">
      <c r="A9" s="167" t="s">
        <v>30</v>
      </c>
      <c r="B9" s="170">
        <f t="shared" ref="B9:E9" si="0">B8/10.764</f>
        <v>88.257153474544779</v>
      </c>
      <c r="C9" s="170">
        <f t="shared" si="0"/>
        <v>62.709030100334452</v>
      </c>
      <c r="D9" s="170">
        <f t="shared" si="0"/>
        <v>74.321813452248236</v>
      </c>
      <c r="E9" s="170">
        <f t="shared" si="0"/>
        <v>278.05648457822372</v>
      </c>
      <c r="F9" s="20"/>
      <c r="G9" s="167" t="s">
        <v>30</v>
      </c>
      <c r="H9" s="171">
        <f t="shared" ref="H9:K9" si="1">H8/10.764</f>
        <v>95.968041620215544</v>
      </c>
      <c r="I9" s="171">
        <f t="shared" si="1"/>
        <v>58.528428093645488</v>
      </c>
      <c r="J9" s="171">
        <f t="shared" si="1"/>
        <v>74.321813452248236</v>
      </c>
      <c r="K9" s="171">
        <f t="shared" si="1"/>
        <v>139.35340022296546</v>
      </c>
      <c r="M9" s="164"/>
      <c r="N9" s="164"/>
      <c r="O9" s="164"/>
      <c r="P9" s="164"/>
      <c r="Q9" s="164"/>
    </row>
    <row r="10" spans="1:37" ht="26.25" x14ac:dyDescent="0.25">
      <c r="A10" s="167" t="s">
        <v>31</v>
      </c>
      <c r="B10" s="166">
        <v>1953</v>
      </c>
      <c r="C10" s="166">
        <v>1967</v>
      </c>
      <c r="D10" s="166">
        <v>2003</v>
      </c>
      <c r="E10" s="166">
        <v>1990</v>
      </c>
      <c r="F10" s="20"/>
      <c r="G10" s="10" t="s">
        <v>32</v>
      </c>
      <c r="H10" s="25">
        <v>1940</v>
      </c>
      <c r="I10" s="25">
        <v>1980</v>
      </c>
      <c r="J10" s="25">
        <v>2010</v>
      </c>
      <c r="K10" s="25">
        <v>1915</v>
      </c>
      <c r="M10" s="164"/>
      <c r="N10" s="164"/>
      <c r="O10" s="164"/>
      <c r="P10" s="164"/>
      <c r="Q10" s="164"/>
    </row>
    <row r="11" spans="1:37" ht="26.25" x14ac:dyDescent="0.25">
      <c r="A11" s="167" t="s">
        <v>33</v>
      </c>
      <c r="B11" s="166">
        <v>3</v>
      </c>
      <c r="C11" s="166">
        <v>2</v>
      </c>
      <c r="D11" s="166">
        <v>1</v>
      </c>
      <c r="E11" s="166">
        <v>5</v>
      </c>
      <c r="F11" s="20"/>
      <c r="G11" s="10" t="s">
        <v>33</v>
      </c>
      <c r="H11" s="25">
        <v>2</v>
      </c>
      <c r="I11" s="25">
        <v>2</v>
      </c>
      <c r="J11" s="25">
        <v>3</v>
      </c>
      <c r="K11" s="25">
        <v>4</v>
      </c>
      <c r="M11" s="164"/>
      <c r="N11" s="164"/>
      <c r="O11" s="164"/>
      <c r="P11" s="164"/>
      <c r="Q11" s="164"/>
    </row>
    <row r="12" spans="1:37" ht="28.5" customHeight="1" x14ac:dyDescent="0.25">
      <c r="A12" s="39" t="s">
        <v>34</v>
      </c>
      <c r="B12" s="166">
        <v>3</v>
      </c>
      <c r="C12" s="166">
        <v>3</v>
      </c>
      <c r="D12" s="166">
        <v>2</v>
      </c>
      <c r="E12" s="166">
        <v>6</v>
      </c>
      <c r="F12" s="20"/>
      <c r="G12" s="12" t="s">
        <v>34</v>
      </c>
      <c r="H12" s="25">
        <v>2</v>
      </c>
      <c r="I12" s="25">
        <v>3</v>
      </c>
      <c r="J12" s="25">
        <v>4</v>
      </c>
      <c r="K12" s="25">
        <v>3</v>
      </c>
      <c r="M12" s="164"/>
      <c r="N12" s="164"/>
      <c r="O12" s="164"/>
      <c r="P12" s="164"/>
      <c r="Q12" s="164"/>
    </row>
    <row r="13" spans="1:37" ht="64.5" x14ac:dyDescent="0.25">
      <c r="A13" s="167" t="s">
        <v>35</v>
      </c>
      <c r="B13" s="166" t="s">
        <v>36</v>
      </c>
      <c r="C13" s="166" t="s">
        <v>37</v>
      </c>
      <c r="D13" s="166" t="s">
        <v>38</v>
      </c>
      <c r="E13" s="166" t="s">
        <v>38</v>
      </c>
      <c r="F13" s="20"/>
      <c r="G13" s="167" t="s">
        <v>35</v>
      </c>
      <c r="H13" s="25" t="s">
        <v>37</v>
      </c>
      <c r="I13" s="25" t="s">
        <v>39</v>
      </c>
      <c r="J13" s="25" t="s">
        <v>39</v>
      </c>
      <c r="K13" s="25" t="s">
        <v>38</v>
      </c>
      <c r="M13" s="164"/>
      <c r="N13" s="164"/>
      <c r="O13" s="164"/>
      <c r="P13" s="164"/>
      <c r="Q13" s="164"/>
    </row>
    <row r="14" spans="1:37" x14ac:dyDescent="0.25">
      <c r="A14" s="178" t="s">
        <v>218</v>
      </c>
      <c r="B14" s="179" t="s">
        <v>255</v>
      </c>
      <c r="C14" s="180"/>
      <c r="D14" s="176"/>
      <c r="E14" s="176"/>
      <c r="F14" s="172"/>
      <c r="G14" s="182" t="s">
        <v>218</v>
      </c>
      <c r="H14" s="179" t="s">
        <v>257</v>
      </c>
      <c r="I14" s="176"/>
      <c r="J14" s="176"/>
      <c r="K14" s="176"/>
      <c r="L14" s="172"/>
      <c r="M14" s="172"/>
      <c r="N14" s="172"/>
      <c r="O14" s="172"/>
      <c r="Q14" s="164"/>
      <c r="R14" s="164"/>
      <c r="S14" s="164"/>
      <c r="T14" s="164"/>
      <c r="U14" s="164"/>
    </row>
    <row r="15" spans="1:37" ht="15.75" customHeight="1" x14ac:dyDescent="0.25">
      <c r="A15" s="181"/>
      <c r="B15" s="179" t="s">
        <v>256</v>
      </c>
      <c r="C15" s="180"/>
      <c r="D15" s="176"/>
      <c r="E15" s="176"/>
      <c r="F15" s="172"/>
      <c r="G15" s="181"/>
      <c r="H15" s="179" t="s">
        <v>258</v>
      </c>
      <c r="I15" s="176"/>
      <c r="J15" s="176"/>
      <c r="K15" s="176"/>
      <c r="L15" s="172"/>
      <c r="M15" s="172"/>
      <c r="N15" s="172"/>
      <c r="O15" s="172"/>
      <c r="Q15" s="164"/>
      <c r="R15" s="164"/>
      <c r="S15" s="164"/>
      <c r="T15" s="164"/>
      <c r="U15" s="164"/>
    </row>
    <row r="16" spans="1:37" ht="11.25" customHeight="1" x14ac:dyDescent="0.25">
      <c r="A16" s="175"/>
      <c r="F16" s="172"/>
      <c r="G16" s="177"/>
      <c r="L16" s="172"/>
      <c r="M16" s="172"/>
      <c r="N16" s="172"/>
      <c r="O16" s="172"/>
      <c r="Q16" s="164"/>
      <c r="R16" s="164"/>
      <c r="S16" s="164"/>
      <c r="T16" s="164"/>
      <c r="U16" s="164"/>
    </row>
    <row r="17" spans="1:41" ht="54.75" customHeight="1" x14ac:dyDescent="0.2">
      <c r="A17" s="43" t="s">
        <v>254</v>
      </c>
      <c r="B17" s="21"/>
      <c r="C17" s="21"/>
      <c r="D17" s="21"/>
      <c r="E17" s="21"/>
      <c r="F17" s="21"/>
      <c r="G17" s="21"/>
      <c r="H17" s="21"/>
      <c r="I17" s="21"/>
      <c r="J17" s="21"/>
      <c r="K17" s="21"/>
      <c r="L17" s="21"/>
      <c r="M17" s="21"/>
      <c r="N17" s="21"/>
      <c r="O17" s="21"/>
      <c r="P17" s="19"/>
      <c r="Q17" s="19"/>
      <c r="R17" s="19"/>
      <c r="S17" s="19"/>
      <c r="T17" s="19"/>
      <c r="U17" s="19"/>
      <c r="V17" s="19"/>
      <c r="W17" s="19"/>
      <c r="X17" s="19"/>
      <c r="Y17" s="19"/>
      <c r="Z17" s="19"/>
    </row>
    <row r="18" spans="1:41" ht="18.75" customHeight="1" x14ac:dyDescent="0.2">
      <c r="P18" s="19"/>
      <c r="Q18" s="19"/>
      <c r="R18" s="19"/>
      <c r="S18" s="19"/>
      <c r="T18" s="19"/>
      <c r="U18" s="19"/>
      <c r="V18" s="19"/>
      <c r="W18" s="19"/>
      <c r="X18" s="19"/>
      <c r="Y18" s="19"/>
      <c r="Z18" s="19"/>
    </row>
    <row r="19" spans="1:41" ht="12.75" x14ac:dyDescent="0.2">
      <c r="A19" s="12" t="s">
        <v>40</v>
      </c>
      <c r="B19" s="185" t="s">
        <v>41</v>
      </c>
      <c r="C19" s="102"/>
      <c r="D19" s="187"/>
      <c r="E19" s="188"/>
      <c r="P19" s="19"/>
      <c r="Q19" s="19"/>
      <c r="R19" s="19"/>
      <c r="S19" s="19"/>
      <c r="T19" s="19"/>
      <c r="U19" s="19"/>
      <c r="V19" s="19"/>
      <c r="W19" s="19"/>
      <c r="X19" s="19"/>
      <c r="Y19" s="19"/>
      <c r="Z19" s="19"/>
    </row>
    <row r="20" spans="1:41" ht="30" customHeight="1" x14ac:dyDescent="0.3">
      <c r="A20" s="25" t="s">
        <v>42</v>
      </c>
      <c r="B20" s="186" t="s">
        <v>43</v>
      </c>
      <c r="C20" s="186"/>
      <c r="D20" s="186"/>
      <c r="E20" s="186"/>
      <c r="Q20" s="135"/>
      <c r="R20" s="19"/>
      <c r="S20" s="19"/>
      <c r="T20" s="19"/>
      <c r="U20" s="19"/>
      <c r="V20" s="19"/>
      <c r="W20" s="19"/>
      <c r="X20" s="19"/>
      <c r="Y20" s="19"/>
      <c r="Z20" s="19"/>
      <c r="AA20" s="173"/>
      <c r="AB20" s="173"/>
      <c r="AC20" s="173"/>
      <c r="AD20" s="173"/>
      <c r="AE20" s="173"/>
      <c r="AF20" s="173"/>
      <c r="AG20" s="173"/>
      <c r="AH20" s="173"/>
      <c r="AI20" s="173"/>
      <c r="AJ20" s="173"/>
      <c r="AK20" s="173"/>
      <c r="AL20" s="173"/>
      <c r="AM20" s="173"/>
      <c r="AN20" s="173"/>
      <c r="AO20" s="2"/>
    </row>
    <row r="21" spans="1:41" ht="30" customHeight="1" x14ac:dyDescent="0.25">
      <c r="A21" s="25" t="s">
        <v>44</v>
      </c>
      <c r="B21" s="186" t="s">
        <v>45</v>
      </c>
      <c r="C21" s="186"/>
      <c r="D21" s="186"/>
      <c r="E21" s="186"/>
      <c r="Q21" s="138"/>
      <c r="R21" s="19"/>
      <c r="S21" s="19"/>
      <c r="T21" s="19"/>
      <c r="U21" s="19"/>
      <c r="V21" s="19"/>
      <c r="W21" s="19"/>
      <c r="X21" s="19"/>
      <c r="Y21" s="19"/>
      <c r="Z21" s="19"/>
      <c r="AA21" s="173"/>
      <c r="AB21" s="173"/>
      <c r="AC21" s="173"/>
      <c r="AD21" s="173"/>
      <c r="AE21" s="173"/>
      <c r="AF21" s="173"/>
      <c r="AG21" s="173"/>
      <c r="AH21" s="173"/>
      <c r="AI21" s="173"/>
      <c r="AJ21" s="173"/>
      <c r="AK21" s="173"/>
      <c r="AL21" s="173"/>
      <c r="AM21" s="173"/>
      <c r="AN21" s="173"/>
      <c r="AO21" s="2"/>
    </row>
    <row r="22" spans="1:41" ht="30" customHeight="1" x14ac:dyDescent="0.2">
      <c r="A22" s="25" t="s">
        <v>46</v>
      </c>
      <c r="B22" s="186" t="s">
        <v>47</v>
      </c>
      <c r="C22" s="186"/>
      <c r="D22" s="186"/>
      <c r="E22" s="186"/>
      <c r="Q22" s="143"/>
      <c r="R22" s="19"/>
      <c r="S22" s="19"/>
      <c r="T22" s="19"/>
      <c r="U22" s="19"/>
      <c r="V22" s="19"/>
      <c r="W22" s="19"/>
      <c r="X22" s="19"/>
      <c r="Y22" s="19"/>
      <c r="Z22" s="19"/>
      <c r="AA22" s="30"/>
      <c r="AB22" s="30"/>
      <c r="AC22" s="30"/>
      <c r="AD22" s="30"/>
      <c r="AE22" s="30"/>
      <c r="AF22" s="30"/>
      <c r="AG22" s="30"/>
      <c r="AH22" s="30"/>
      <c r="AI22" s="30"/>
      <c r="AJ22" s="30"/>
      <c r="AK22" s="30"/>
      <c r="AL22" s="30"/>
      <c r="AM22" s="30"/>
      <c r="AN22" s="30"/>
    </row>
    <row r="23" spans="1:41" ht="15.75" customHeight="1" x14ac:dyDescent="0.2">
      <c r="A23" s="25" t="s">
        <v>48</v>
      </c>
      <c r="B23" s="186" t="s">
        <v>49</v>
      </c>
      <c r="C23" s="186"/>
      <c r="D23" s="186"/>
      <c r="E23" s="186"/>
      <c r="Q23" s="143"/>
      <c r="R23" s="19"/>
      <c r="S23" s="19"/>
      <c r="T23" s="19"/>
      <c r="U23" s="19"/>
      <c r="V23" s="19"/>
      <c r="W23" s="19"/>
      <c r="X23" s="19"/>
      <c r="Y23" s="19"/>
      <c r="Z23" s="19"/>
      <c r="AA23" s="30"/>
      <c r="AB23" s="30"/>
      <c r="AC23" s="30"/>
      <c r="AD23" s="30"/>
      <c r="AE23" s="30"/>
      <c r="AF23" s="30"/>
      <c r="AG23" s="30"/>
      <c r="AH23" s="30"/>
      <c r="AI23" s="30"/>
      <c r="AJ23" s="30"/>
      <c r="AK23" s="30"/>
      <c r="AL23" s="30"/>
      <c r="AM23" s="30"/>
      <c r="AN23" s="30"/>
    </row>
    <row r="24" spans="1:41" ht="30" customHeight="1" x14ac:dyDescent="0.2">
      <c r="A24" s="25" t="s">
        <v>50</v>
      </c>
      <c r="B24" s="186" t="s">
        <v>51</v>
      </c>
      <c r="C24" s="186"/>
      <c r="D24" s="186"/>
      <c r="E24" s="186"/>
      <c r="Q24" s="143"/>
      <c r="R24" s="19"/>
      <c r="S24" s="19"/>
      <c r="T24" s="19"/>
      <c r="U24" s="19"/>
      <c r="V24" s="19"/>
      <c r="W24" s="19"/>
      <c r="X24" s="19"/>
      <c r="Y24" s="19"/>
      <c r="Z24" s="19"/>
      <c r="AA24" s="30"/>
      <c r="AB24" s="30"/>
      <c r="AC24" s="30"/>
      <c r="AD24" s="30"/>
      <c r="AE24" s="30"/>
      <c r="AF24" s="30"/>
      <c r="AG24" s="30"/>
      <c r="AH24" s="30"/>
      <c r="AI24" s="30"/>
      <c r="AJ24" s="30"/>
      <c r="AK24" s="30"/>
      <c r="AL24" s="30"/>
      <c r="AM24" s="30"/>
      <c r="AN24" s="30"/>
    </row>
    <row r="25" spans="1:41" ht="105" customHeight="1" x14ac:dyDescent="0.2">
      <c r="A25" s="166" t="s">
        <v>259</v>
      </c>
      <c r="B25" s="186" t="s">
        <v>52</v>
      </c>
      <c r="C25" s="186"/>
      <c r="D25" s="186"/>
      <c r="E25" s="186"/>
      <c r="Q25" s="143"/>
      <c r="R25" s="19"/>
      <c r="S25" s="19"/>
      <c r="T25" s="19"/>
      <c r="U25" s="19"/>
      <c r="V25" s="19"/>
      <c r="W25" s="19"/>
      <c r="X25" s="19"/>
      <c r="Y25" s="19"/>
      <c r="Z25" s="19"/>
      <c r="AA25" s="30"/>
      <c r="AB25" s="30"/>
      <c r="AC25" s="30"/>
      <c r="AD25" s="30"/>
      <c r="AE25" s="30"/>
      <c r="AF25" s="30"/>
      <c r="AG25" s="30"/>
      <c r="AH25" s="30"/>
      <c r="AI25" s="30"/>
      <c r="AJ25" s="30"/>
      <c r="AK25" s="30"/>
      <c r="AL25" s="30"/>
      <c r="AM25" s="30"/>
      <c r="AN25" s="30"/>
    </row>
    <row r="26" spans="1:41" ht="30" customHeight="1" x14ac:dyDescent="0.2">
      <c r="A26" s="25" t="s">
        <v>53</v>
      </c>
      <c r="B26" s="186" t="s">
        <v>54</v>
      </c>
      <c r="C26" s="186"/>
      <c r="D26" s="186"/>
      <c r="E26" s="186"/>
      <c r="Q26" s="143"/>
      <c r="R26" s="19"/>
      <c r="S26" s="19"/>
      <c r="T26" s="19"/>
      <c r="U26" s="19"/>
      <c r="V26" s="19"/>
      <c r="W26" s="19"/>
      <c r="X26" s="19"/>
      <c r="Y26" s="19"/>
      <c r="Z26" s="19"/>
      <c r="AA26" s="30"/>
      <c r="AB26" s="30"/>
      <c r="AC26" s="30"/>
      <c r="AD26" s="30"/>
      <c r="AE26" s="30"/>
      <c r="AF26" s="30"/>
      <c r="AG26" s="30"/>
      <c r="AH26" s="30"/>
      <c r="AI26" s="30"/>
      <c r="AJ26" s="30"/>
      <c r="AK26" s="30"/>
      <c r="AL26" s="30"/>
      <c r="AM26" s="30"/>
      <c r="AN26" s="30"/>
    </row>
    <row r="27" spans="1:41" ht="30" customHeight="1" x14ac:dyDescent="0.2">
      <c r="A27" s="25" t="s">
        <v>55</v>
      </c>
      <c r="B27" s="186" t="s">
        <v>56</v>
      </c>
      <c r="C27" s="186"/>
      <c r="D27" s="186"/>
      <c r="E27" s="186"/>
      <c r="Q27" s="143"/>
      <c r="R27" s="19"/>
      <c r="S27" s="19"/>
      <c r="T27" s="19"/>
      <c r="U27" s="19"/>
      <c r="V27" s="19"/>
      <c r="W27" s="19"/>
      <c r="X27" s="19"/>
      <c r="Y27" s="19"/>
      <c r="Z27" s="19"/>
      <c r="AA27" s="30"/>
      <c r="AB27" s="30"/>
      <c r="AC27" s="30"/>
      <c r="AD27" s="30"/>
      <c r="AE27" s="30"/>
      <c r="AF27" s="30"/>
      <c r="AG27" s="30"/>
      <c r="AH27" s="30"/>
      <c r="AI27" s="30"/>
      <c r="AJ27" s="30"/>
      <c r="AK27" s="30"/>
      <c r="AL27" s="30"/>
      <c r="AM27" s="30"/>
      <c r="AN27" s="30"/>
    </row>
    <row r="28" spans="1:41" ht="14.25" x14ac:dyDescent="0.2">
      <c r="A28" s="25" t="s">
        <v>57</v>
      </c>
      <c r="B28" s="186" t="s">
        <v>58</v>
      </c>
      <c r="C28" s="186"/>
      <c r="D28" s="186"/>
      <c r="E28" s="186"/>
      <c r="Q28" s="143"/>
      <c r="R28" s="19"/>
      <c r="S28" s="19"/>
      <c r="T28" s="19"/>
      <c r="U28" s="19"/>
      <c r="V28" s="19"/>
      <c r="W28" s="19"/>
      <c r="X28" s="19"/>
      <c r="Y28" s="19"/>
      <c r="Z28" s="19"/>
      <c r="AA28" s="30"/>
      <c r="AB28" s="30"/>
      <c r="AC28" s="30"/>
      <c r="AD28" s="30"/>
      <c r="AE28" s="30"/>
      <c r="AF28" s="30"/>
      <c r="AG28" s="30"/>
      <c r="AH28" s="30"/>
      <c r="AI28" s="30"/>
      <c r="AJ28" s="30"/>
      <c r="AK28" s="30"/>
      <c r="AL28" s="30"/>
      <c r="AM28" s="30"/>
      <c r="AN28" s="30"/>
    </row>
    <row r="29" spans="1:41" ht="14.25" x14ac:dyDescent="0.2">
      <c r="A29" s="183" t="s">
        <v>199</v>
      </c>
      <c r="B29" s="184" t="s">
        <v>260</v>
      </c>
      <c r="C29" s="184"/>
      <c r="D29" s="184"/>
      <c r="E29" s="184"/>
      <c r="Q29" s="143"/>
      <c r="R29" s="19"/>
      <c r="S29" s="19"/>
      <c r="T29" s="19"/>
      <c r="U29" s="19"/>
      <c r="V29" s="19"/>
      <c r="W29" s="19"/>
      <c r="X29" s="19"/>
      <c r="Y29" s="19"/>
      <c r="Z29" s="19"/>
      <c r="AA29" s="30"/>
      <c r="AB29" s="30"/>
      <c r="AC29" s="30"/>
      <c r="AD29" s="30"/>
      <c r="AE29" s="30"/>
      <c r="AF29" s="30"/>
      <c r="AG29" s="30"/>
      <c r="AH29" s="30"/>
      <c r="AI29" s="30"/>
      <c r="AJ29" s="30"/>
      <c r="AK29" s="30"/>
      <c r="AL29" s="30"/>
      <c r="AM29" s="30"/>
      <c r="AN29" s="30"/>
    </row>
    <row r="30" spans="1:41" ht="14.25" x14ac:dyDescent="0.2">
      <c r="Q30" s="143"/>
      <c r="R30" s="19"/>
      <c r="S30" s="19"/>
      <c r="T30" s="19"/>
      <c r="U30" s="19"/>
      <c r="V30" s="19"/>
      <c r="W30" s="19"/>
      <c r="X30" s="19"/>
      <c r="Y30" s="19"/>
      <c r="Z30" s="19"/>
      <c r="AA30" s="30"/>
      <c r="AB30" s="30"/>
      <c r="AC30" s="30"/>
      <c r="AD30" s="30"/>
      <c r="AE30" s="30"/>
      <c r="AF30" s="30"/>
      <c r="AG30" s="30"/>
      <c r="AH30" s="30"/>
      <c r="AI30" s="30"/>
      <c r="AJ30" s="30"/>
      <c r="AK30" s="30"/>
      <c r="AL30" s="30"/>
      <c r="AM30" s="30"/>
      <c r="AN30" s="30"/>
    </row>
    <row r="31" spans="1:41" ht="14.25" x14ac:dyDescent="0.2">
      <c r="Q31" s="143"/>
      <c r="R31" s="19"/>
      <c r="S31" s="19"/>
      <c r="T31" s="19"/>
      <c r="U31" s="19"/>
      <c r="V31" s="19"/>
      <c r="W31" s="19"/>
      <c r="X31" s="19"/>
      <c r="Y31" s="19"/>
      <c r="Z31" s="19"/>
      <c r="AA31" s="30"/>
      <c r="AB31" s="30"/>
      <c r="AC31" s="30"/>
      <c r="AD31" s="30"/>
      <c r="AE31" s="30"/>
      <c r="AF31" s="30"/>
      <c r="AG31" s="30"/>
      <c r="AH31" s="30"/>
      <c r="AI31" s="30"/>
      <c r="AJ31" s="30"/>
      <c r="AK31" s="30"/>
      <c r="AL31" s="30"/>
      <c r="AM31" s="30"/>
      <c r="AN31" s="30"/>
    </row>
    <row r="32" spans="1:41" ht="14.25" x14ac:dyDescent="0.2">
      <c r="Q32" s="143"/>
      <c r="R32" s="19"/>
      <c r="S32" s="19"/>
      <c r="T32" s="19"/>
      <c r="U32" s="19"/>
      <c r="V32" s="19"/>
      <c r="W32" s="19"/>
      <c r="X32" s="19"/>
      <c r="Y32" s="19"/>
      <c r="Z32" s="19"/>
      <c r="AA32" s="30"/>
      <c r="AB32" s="30"/>
      <c r="AC32" s="30"/>
      <c r="AD32" s="30"/>
      <c r="AE32" s="30"/>
      <c r="AF32" s="30"/>
      <c r="AG32" s="30"/>
      <c r="AH32" s="30"/>
      <c r="AI32" s="30"/>
      <c r="AJ32" s="30"/>
      <c r="AK32" s="30"/>
      <c r="AL32" s="30"/>
      <c r="AM32" s="30"/>
      <c r="AN32" s="30"/>
    </row>
    <row r="33" spans="17:40" ht="14.25" x14ac:dyDescent="0.2">
      <c r="Q33" s="143"/>
      <c r="R33" s="19"/>
      <c r="S33" s="19"/>
      <c r="T33" s="19"/>
      <c r="U33" s="19"/>
      <c r="V33" s="19"/>
      <c r="W33" s="19"/>
      <c r="X33" s="19"/>
      <c r="Y33" s="19"/>
      <c r="Z33" s="19"/>
      <c r="AA33" s="30"/>
      <c r="AB33" s="30"/>
      <c r="AC33" s="30"/>
      <c r="AD33" s="30"/>
      <c r="AE33" s="30"/>
      <c r="AF33" s="30"/>
      <c r="AG33" s="30"/>
      <c r="AH33" s="30"/>
      <c r="AI33" s="30"/>
      <c r="AJ33" s="30"/>
      <c r="AK33" s="30"/>
      <c r="AL33" s="30"/>
      <c r="AM33" s="30"/>
      <c r="AN33" s="30"/>
    </row>
    <row r="34" spans="17:40" ht="14.25" x14ac:dyDescent="0.2">
      <c r="Q34" s="143"/>
      <c r="R34" s="19"/>
      <c r="S34" s="19"/>
      <c r="T34" s="19"/>
      <c r="U34" s="19"/>
      <c r="V34" s="19"/>
      <c r="W34" s="19"/>
      <c r="X34" s="19"/>
      <c r="Y34" s="19"/>
      <c r="Z34" s="19"/>
      <c r="AA34" s="30"/>
      <c r="AB34" s="30"/>
      <c r="AC34" s="30"/>
      <c r="AD34" s="30"/>
      <c r="AE34" s="30"/>
      <c r="AF34" s="30"/>
      <c r="AG34" s="30"/>
      <c r="AH34" s="30"/>
      <c r="AI34" s="30"/>
      <c r="AJ34" s="30"/>
      <c r="AK34" s="30"/>
      <c r="AL34" s="30"/>
      <c r="AM34" s="30"/>
      <c r="AN34" s="30"/>
    </row>
    <row r="35" spans="17:40" ht="14.25" x14ac:dyDescent="0.2">
      <c r="Q35" s="143"/>
      <c r="R35" s="19"/>
      <c r="S35" s="19"/>
      <c r="T35" s="19"/>
      <c r="U35" s="19"/>
      <c r="V35" s="19"/>
      <c r="W35" s="19"/>
      <c r="X35" s="19"/>
      <c r="Y35" s="19"/>
      <c r="Z35" s="19"/>
      <c r="AA35" s="30"/>
      <c r="AB35" s="30"/>
      <c r="AC35" s="30"/>
      <c r="AD35" s="30"/>
      <c r="AE35" s="30"/>
      <c r="AF35" s="30"/>
      <c r="AG35" s="30"/>
      <c r="AH35" s="30"/>
      <c r="AI35" s="30"/>
      <c r="AJ35" s="30"/>
      <c r="AK35" s="30"/>
      <c r="AL35" s="30"/>
      <c r="AM35" s="30"/>
      <c r="AN35" s="30"/>
    </row>
    <row r="36" spans="17:40" ht="14.25" x14ac:dyDescent="0.2">
      <c r="Q36" s="143"/>
      <c r="R36" s="19"/>
      <c r="S36" s="19"/>
      <c r="T36" s="19"/>
      <c r="U36" s="19"/>
      <c r="V36" s="19"/>
      <c r="W36" s="19"/>
      <c r="X36" s="19"/>
      <c r="Y36" s="19"/>
      <c r="Z36" s="19"/>
      <c r="AA36" s="30"/>
      <c r="AB36" s="30"/>
      <c r="AC36" s="30"/>
      <c r="AD36" s="30"/>
      <c r="AE36" s="30"/>
      <c r="AF36" s="30"/>
      <c r="AG36" s="30"/>
      <c r="AH36" s="30"/>
      <c r="AI36" s="30"/>
      <c r="AJ36" s="30"/>
      <c r="AK36" s="30"/>
      <c r="AL36" s="30"/>
      <c r="AM36" s="30"/>
      <c r="AN36" s="30"/>
    </row>
    <row r="37" spans="17:40" ht="14.25" x14ac:dyDescent="0.2">
      <c r="Q37" s="143"/>
      <c r="R37" s="19"/>
      <c r="S37" s="19"/>
      <c r="T37" s="19"/>
      <c r="U37" s="19"/>
      <c r="V37" s="19"/>
      <c r="W37" s="19"/>
      <c r="X37" s="19"/>
      <c r="Y37" s="19"/>
      <c r="Z37" s="19"/>
      <c r="AA37" s="30"/>
      <c r="AB37" s="30"/>
      <c r="AC37" s="30"/>
      <c r="AD37" s="30"/>
      <c r="AE37" s="30"/>
      <c r="AF37" s="30"/>
      <c r="AG37" s="30"/>
      <c r="AH37" s="30"/>
      <c r="AI37" s="30"/>
      <c r="AJ37" s="30"/>
      <c r="AK37" s="30"/>
      <c r="AL37" s="30"/>
      <c r="AM37" s="30"/>
      <c r="AN37" s="30"/>
    </row>
    <row r="38" spans="17:40" ht="14.25" x14ac:dyDescent="0.2">
      <c r="Q38" s="143"/>
      <c r="R38" s="19"/>
      <c r="S38" s="19"/>
      <c r="T38" s="19"/>
      <c r="U38" s="19"/>
      <c r="V38" s="19"/>
      <c r="W38" s="19"/>
      <c r="X38" s="19"/>
      <c r="Y38" s="19"/>
      <c r="Z38" s="19"/>
      <c r="AA38" s="30"/>
      <c r="AB38" s="30"/>
      <c r="AC38" s="30"/>
      <c r="AD38" s="30"/>
      <c r="AE38" s="30"/>
      <c r="AF38" s="30"/>
      <c r="AG38" s="30"/>
      <c r="AH38" s="30"/>
      <c r="AI38" s="30"/>
      <c r="AJ38" s="30"/>
      <c r="AK38" s="30"/>
      <c r="AL38" s="30"/>
      <c r="AM38" s="30"/>
      <c r="AN38" s="30"/>
    </row>
    <row r="39" spans="17:40" ht="14.25" x14ac:dyDescent="0.2">
      <c r="Q39" s="143"/>
      <c r="R39" s="19"/>
      <c r="S39" s="19"/>
      <c r="T39" s="19"/>
      <c r="U39" s="19"/>
      <c r="V39" s="19"/>
      <c r="W39" s="19"/>
      <c r="X39" s="19"/>
      <c r="Y39" s="19"/>
      <c r="Z39" s="19"/>
      <c r="AA39" s="30"/>
      <c r="AB39" s="30"/>
      <c r="AC39" s="30"/>
      <c r="AD39" s="30"/>
      <c r="AE39" s="30"/>
      <c r="AF39" s="30"/>
      <c r="AG39" s="30"/>
      <c r="AH39" s="30"/>
      <c r="AI39" s="30"/>
      <c r="AJ39" s="30"/>
      <c r="AK39" s="30"/>
      <c r="AL39" s="30"/>
      <c r="AM39" s="30"/>
      <c r="AN39" s="30"/>
    </row>
    <row r="40" spans="17:40" ht="14.25" x14ac:dyDescent="0.2">
      <c r="Q40" s="143"/>
      <c r="R40" s="19"/>
      <c r="S40" s="19"/>
      <c r="T40" s="19"/>
      <c r="U40" s="19"/>
      <c r="V40" s="19"/>
      <c r="W40" s="19"/>
      <c r="X40" s="19"/>
      <c r="Y40" s="19"/>
      <c r="Z40" s="19"/>
      <c r="AA40" s="30"/>
      <c r="AB40" s="30"/>
      <c r="AC40" s="30"/>
      <c r="AD40" s="30"/>
      <c r="AE40" s="30"/>
      <c r="AF40" s="30"/>
      <c r="AG40" s="30"/>
      <c r="AH40" s="30"/>
      <c r="AI40" s="30"/>
      <c r="AJ40" s="30"/>
      <c r="AK40" s="30"/>
      <c r="AL40" s="30"/>
      <c r="AM40" s="30"/>
      <c r="AN40" s="30"/>
    </row>
    <row r="41" spans="17:40" ht="14.25" x14ac:dyDescent="0.2">
      <c r="Q41" s="143"/>
      <c r="R41" s="19"/>
      <c r="S41" s="19"/>
      <c r="T41" s="19"/>
      <c r="U41" s="19"/>
      <c r="V41" s="19"/>
      <c r="W41" s="19"/>
      <c r="X41" s="19"/>
      <c r="Y41" s="19"/>
      <c r="Z41" s="19"/>
      <c r="AA41" s="30"/>
      <c r="AB41" s="30"/>
      <c r="AC41" s="30"/>
      <c r="AD41" s="30"/>
      <c r="AE41" s="30"/>
      <c r="AF41" s="30"/>
      <c r="AG41" s="30"/>
      <c r="AH41" s="30"/>
      <c r="AI41" s="30"/>
      <c r="AJ41" s="30"/>
      <c r="AK41" s="30"/>
      <c r="AL41" s="30"/>
      <c r="AM41" s="30"/>
      <c r="AN41" s="30"/>
    </row>
    <row r="42" spans="17:40" ht="14.25" x14ac:dyDescent="0.2">
      <c r="Q42" s="143"/>
      <c r="R42" s="19"/>
      <c r="S42" s="19"/>
      <c r="T42" s="19"/>
      <c r="U42" s="19"/>
      <c r="V42" s="19"/>
      <c r="W42" s="19"/>
      <c r="X42" s="19"/>
      <c r="Y42" s="19"/>
      <c r="Z42" s="19"/>
      <c r="AA42" s="30"/>
      <c r="AB42" s="30"/>
      <c r="AC42" s="30"/>
      <c r="AD42" s="30"/>
      <c r="AE42" s="30"/>
      <c r="AF42" s="30"/>
      <c r="AG42" s="30"/>
      <c r="AH42" s="30"/>
      <c r="AI42" s="30"/>
      <c r="AJ42" s="30"/>
      <c r="AK42" s="30"/>
      <c r="AL42" s="30"/>
      <c r="AM42" s="30"/>
      <c r="AN42" s="30"/>
    </row>
    <row r="43" spans="17:40" ht="14.25" x14ac:dyDescent="0.2">
      <c r="Q43" s="143"/>
      <c r="R43" s="19"/>
      <c r="S43" s="19"/>
      <c r="T43" s="19"/>
      <c r="U43" s="19"/>
      <c r="V43" s="19"/>
      <c r="W43" s="19"/>
      <c r="X43" s="19"/>
      <c r="Y43" s="19"/>
      <c r="Z43" s="19"/>
      <c r="AA43" s="30"/>
      <c r="AB43" s="30"/>
      <c r="AC43" s="30"/>
      <c r="AD43" s="30"/>
      <c r="AE43" s="30"/>
      <c r="AF43" s="30"/>
      <c r="AG43" s="30"/>
      <c r="AH43" s="30"/>
      <c r="AI43" s="30"/>
      <c r="AJ43" s="30"/>
      <c r="AK43" s="30"/>
      <c r="AL43" s="30"/>
      <c r="AM43" s="30"/>
      <c r="AN43" s="30"/>
    </row>
    <row r="44" spans="17:40" ht="14.25" x14ac:dyDescent="0.2">
      <c r="Q44" s="143"/>
      <c r="R44" s="19"/>
      <c r="S44" s="19"/>
      <c r="T44" s="19"/>
      <c r="U44" s="19"/>
      <c r="V44" s="19"/>
      <c r="W44" s="19"/>
      <c r="X44" s="19"/>
      <c r="Y44" s="19"/>
      <c r="Z44" s="19"/>
      <c r="AA44" s="30"/>
      <c r="AB44" s="30"/>
      <c r="AC44" s="30"/>
      <c r="AD44" s="30"/>
      <c r="AE44" s="30"/>
      <c r="AF44" s="30"/>
      <c r="AG44" s="30"/>
      <c r="AH44" s="30"/>
      <c r="AI44" s="30"/>
      <c r="AJ44" s="30"/>
      <c r="AK44" s="30"/>
      <c r="AL44" s="30"/>
      <c r="AM44" s="30"/>
      <c r="AN44" s="30"/>
    </row>
    <row r="45" spans="17:40" ht="14.25" x14ac:dyDescent="0.2">
      <c r="Q45" s="143"/>
      <c r="R45" s="19"/>
      <c r="S45" s="19"/>
      <c r="T45" s="19"/>
      <c r="U45" s="19"/>
      <c r="V45" s="19"/>
      <c r="W45" s="19"/>
      <c r="X45" s="19"/>
      <c r="Y45" s="19"/>
      <c r="Z45" s="19"/>
      <c r="AA45" s="30"/>
      <c r="AB45" s="30"/>
      <c r="AC45" s="30"/>
      <c r="AD45" s="30"/>
      <c r="AE45" s="30"/>
      <c r="AF45" s="30"/>
      <c r="AG45" s="30"/>
      <c r="AH45" s="30"/>
      <c r="AI45" s="30"/>
      <c r="AJ45" s="30"/>
      <c r="AK45" s="30"/>
      <c r="AL45" s="30"/>
      <c r="AM45" s="30"/>
      <c r="AN45" s="30"/>
    </row>
    <row r="46" spans="17:40" ht="12.75" x14ac:dyDescent="0.2">
      <c r="R46" s="19"/>
      <c r="S46" s="19"/>
      <c r="T46" s="19"/>
      <c r="U46" s="19"/>
      <c r="V46" s="19"/>
      <c r="W46" s="19"/>
      <c r="X46" s="19"/>
      <c r="Y46" s="19"/>
      <c r="Z46" s="19"/>
    </row>
    <row r="47" spans="17:40" ht="12.75" x14ac:dyDescent="0.2">
      <c r="Q47" s="19"/>
      <c r="R47" s="19"/>
      <c r="S47" s="19"/>
      <c r="T47" s="19"/>
      <c r="U47" s="19"/>
      <c r="V47" s="19"/>
      <c r="W47" s="19"/>
      <c r="X47" s="19"/>
      <c r="Y47" s="19"/>
      <c r="Z47" s="19"/>
    </row>
    <row r="48" spans="17:40" ht="12.75" x14ac:dyDescent="0.2">
      <c r="Q48" s="19"/>
      <c r="R48" s="19"/>
      <c r="S48" s="19"/>
      <c r="T48" s="19"/>
      <c r="U48" s="19"/>
      <c r="V48" s="19"/>
      <c r="W48" s="19"/>
      <c r="X48" s="19"/>
      <c r="Y48" s="19"/>
      <c r="Z48" s="19"/>
    </row>
    <row r="49" spans="17:26" ht="12.75" x14ac:dyDescent="0.2">
      <c r="Q49" s="19"/>
      <c r="R49" s="19"/>
      <c r="S49" s="19"/>
      <c r="T49" s="19"/>
      <c r="U49" s="19"/>
      <c r="V49" s="19"/>
      <c r="W49" s="19"/>
      <c r="X49" s="19"/>
      <c r="Y49" s="19"/>
      <c r="Z49" s="19"/>
    </row>
    <row r="50" spans="17:26" ht="12.75" x14ac:dyDescent="0.2">
      <c r="Q50" s="19"/>
      <c r="R50" s="19"/>
      <c r="S50" s="19"/>
      <c r="T50" s="19"/>
      <c r="U50" s="19"/>
      <c r="V50" s="19"/>
      <c r="W50" s="19"/>
      <c r="X50" s="19"/>
      <c r="Y50" s="19"/>
      <c r="Z50" s="19"/>
    </row>
    <row r="51" spans="17:26" ht="12.75" x14ac:dyDescent="0.2">
      <c r="Q51" s="19"/>
      <c r="R51" s="19"/>
      <c r="S51" s="19"/>
      <c r="T51" s="19"/>
      <c r="U51" s="19"/>
      <c r="V51" s="19"/>
      <c r="W51" s="19"/>
      <c r="X51" s="19"/>
      <c r="Y51" s="19"/>
      <c r="Z51" s="19"/>
    </row>
    <row r="52" spans="17:26" ht="12.75" x14ac:dyDescent="0.2">
      <c r="Q52" s="19"/>
      <c r="R52" s="19"/>
      <c r="S52" s="19"/>
      <c r="T52" s="19"/>
      <c r="U52" s="19"/>
      <c r="V52" s="19"/>
      <c r="W52" s="19"/>
      <c r="X52" s="19"/>
      <c r="Y52" s="19"/>
      <c r="Z52" s="19"/>
    </row>
    <row r="53" spans="17:26" ht="12.75" x14ac:dyDescent="0.2">
      <c r="Q53" s="19"/>
      <c r="R53" s="19"/>
      <c r="S53" s="19"/>
      <c r="T53" s="19"/>
      <c r="U53" s="19"/>
      <c r="V53" s="19"/>
      <c r="W53" s="19"/>
      <c r="X53" s="19"/>
      <c r="Y53" s="19"/>
      <c r="Z53" s="19"/>
    </row>
    <row r="54" spans="17:26" ht="12.75" x14ac:dyDescent="0.2">
      <c r="Q54" s="19"/>
      <c r="R54" s="19"/>
      <c r="S54" s="19"/>
      <c r="T54" s="19"/>
      <c r="U54" s="19"/>
      <c r="V54" s="19"/>
      <c r="W54" s="19"/>
      <c r="X54" s="19"/>
      <c r="Y54" s="19"/>
      <c r="Z54" s="19"/>
    </row>
    <row r="55" spans="17:26" ht="12.75" x14ac:dyDescent="0.2">
      <c r="Q55" s="19"/>
      <c r="R55" s="19"/>
      <c r="S55" s="19"/>
      <c r="T55" s="19"/>
      <c r="U55" s="19"/>
      <c r="V55" s="19"/>
      <c r="W55" s="19"/>
      <c r="X55" s="19"/>
      <c r="Y55" s="19"/>
      <c r="Z55" s="19"/>
    </row>
    <row r="56" spans="17:26" ht="12.75" x14ac:dyDescent="0.2">
      <c r="Q56" s="19"/>
      <c r="R56" s="19"/>
      <c r="S56" s="19"/>
      <c r="T56" s="19"/>
      <c r="U56" s="19"/>
      <c r="V56" s="19"/>
      <c r="W56" s="19"/>
      <c r="X56" s="19"/>
      <c r="Y56" s="19"/>
      <c r="Z56" s="19"/>
    </row>
    <row r="57" spans="17:26" ht="12.75" x14ac:dyDescent="0.2">
      <c r="Q57" s="19"/>
      <c r="R57" s="19"/>
      <c r="S57" s="19"/>
      <c r="T57" s="19"/>
      <c r="U57" s="19"/>
      <c r="V57" s="19"/>
      <c r="W57" s="19"/>
      <c r="X57" s="19"/>
      <c r="Y57" s="19"/>
      <c r="Z57" s="19"/>
    </row>
    <row r="58" spans="17:26" ht="12.75" x14ac:dyDescent="0.2">
      <c r="Q58" s="19"/>
      <c r="R58" s="19"/>
      <c r="S58" s="19"/>
      <c r="T58" s="19"/>
      <c r="U58" s="19"/>
      <c r="V58" s="19"/>
      <c r="W58" s="19"/>
      <c r="X58" s="19"/>
      <c r="Y58" s="19"/>
      <c r="Z58" s="19"/>
    </row>
    <row r="59" spans="17:26" ht="12.75" x14ac:dyDescent="0.2">
      <c r="Q59" s="19"/>
      <c r="R59" s="19"/>
      <c r="S59" s="19"/>
      <c r="T59" s="19"/>
      <c r="U59" s="19"/>
      <c r="V59" s="19"/>
      <c r="W59" s="19"/>
      <c r="X59" s="19"/>
      <c r="Y59" s="19"/>
      <c r="Z59" s="19"/>
    </row>
    <row r="60" spans="17:26" ht="12.75" x14ac:dyDescent="0.2">
      <c r="Q60" s="19"/>
      <c r="R60" s="19"/>
      <c r="S60" s="19"/>
      <c r="T60" s="19"/>
      <c r="U60" s="19"/>
      <c r="V60" s="19"/>
      <c r="W60" s="19"/>
      <c r="X60" s="19"/>
      <c r="Y60" s="19"/>
      <c r="Z60" s="19"/>
    </row>
    <row r="61" spans="17:26" ht="12.75" x14ac:dyDescent="0.2">
      <c r="Q61" s="19"/>
      <c r="R61" s="19"/>
      <c r="S61" s="19"/>
      <c r="T61" s="19"/>
      <c r="U61" s="19"/>
      <c r="V61" s="19"/>
      <c r="W61" s="19"/>
      <c r="X61" s="19"/>
      <c r="Y61" s="19"/>
      <c r="Z61" s="19"/>
    </row>
    <row r="62" spans="17:26" ht="12.75" x14ac:dyDescent="0.2">
      <c r="Q62" s="19"/>
      <c r="R62" s="19"/>
      <c r="S62" s="19"/>
      <c r="T62" s="19"/>
      <c r="U62" s="19"/>
      <c r="V62" s="19"/>
      <c r="W62" s="19"/>
      <c r="X62" s="19"/>
      <c r="Y62" s="19"/>
      <c r="Z62" s="19"/>
    </row>
    <row r="63" spans="17:26" ht="12.75" x14ac:dyDescent="0.2">
      <c r="Q63" s="19"/>
      <c r="R63" s="19"/>
      <c r="S63" s="19"/>
      <c r="T63" s="19"/>
      <c r="U63" s="19"/>
      <c r="V63" s="19"/>
      <c r="W63" s="19"/>
      <c r="X63" s="19"/>
      <c r="Y63" s="19"/>
      <c r="Z63" s="19"/>
    </row>
    <row r="74" spans="2:2" ht="12.75" x14ac:dyDescent="0.2"/>
    <row r="78" spans="2:2" ht="12.75" x14ac:dyDescent="0.2">
      <c r="B78" s="19"/>
    </row>
    <row r="79" spans="2:2" ht="12.75" x14ac:dyDescent="0.2">
      <c r="B79" s="19"/>
    </row>
    <row r="80" spans="2:2" ht="12.75" x14ac:dyDescent="0.2">
      <c r="B80" s="19"/>
    </row>
    <row r="81" spans="2:2" ht="12.75" x14ac:dyDescent="0.2">
      <c r="B81" s="19"/>
    </row>
    <row r="82" spans="2:2" ht="12.75" x14ac:dyDescent="0.2">
      <c r="B82" s="19"/>
    </row>
    <row r="83" spans="2:2" ht="12.75" x14ac:dyDescent="0.2">
      <c r="B83" s="19"/>
    </row>
    <row r="84" spans="2:2" ht="12.75" x14ac:dyDescent="0.2">
      <c r="B84" s="19"/>
    </row>
    <row r="85" spans="2:2" ht="12.75" x14ac:dyDescent="0.2">
      <c r="B85" s="19"/>
    </row>
    <row r="86" spans="2:2" ht="12.75" x14ac:dyDescent="0.2">
      <c r="B86" s="19"/>
    </row>
    <row r="87" spans="2:2" ht="12.75" x14ac:dyDescent="0.2">
      <c r="B87" s="19"/>
    </row>
    <row r="88" spans="2:2" ht="12.75" x14ac:dyDescent="0.2">
      <c r="B88" s="19"/>
    </row>
    <row r="89" spans="2:2" ht="12.75" x14ac:dyDescent="0.2">
      <c r="B89" s="19"/>
    </row>
    <row r="90" spans="2:2" ht="12.75" x14ac:dyDescent="0.2">
      <c r="B90" s="19"/>
    </row>
    <row r="91" spans="2:2" ht="12.75" x14ac:dyDescent="0.2">
      <c r="B91" s="19"/>
    </row>
    <row r="92" spans="2:2" ht="12.75" x14ac:dyDescent="0.2">
      <c r="B92" s="19"/>
    </row>
    <row r="93" spans="2:2" ht="12.75" x14ac:dyDescent="0.2">
      <c r="B93" s="19"/>
    </row>
    <row r="94" spans="2:2" ht="12.75" x14ac:dyDescent="0.2">
      <c r="B94" s="19"/>
    </row>
    <row r="95" spans="2:2" ht="12.75" x14ac:dyDescent="0.2">
      <c r="B95" s="19"/>
    </row>
    <row r="96" spans="2:2" ht="12.75" x14ac:dyDescent="0.2">
      <c r="B96" s="19"/>
    </row>
    <row r="97" spans="2:2" ht="12.75" x14ac:dyDescent="0.2">
      <c r="B97" s="19"/>
    </row>
    <row r="98" spans="2:2" ht="12.75" x14ac:dyDescent="0.2">
      <c r="B98" s="19"/>
    </row>
    <row r="99" spans="2:2" ht="12.75" x14ac:dyDescent="0.2">
      <c r="B99" s="19"/>
    </row>
    <row r="100" spans="2:2" ht="12.75" x14ac:dyDescent="0.2">
      <c r="B100" s="19"/>
    </row>
    <row r="101" spans="2:2" ht="12.75" x14ac:dyDescent="0.2">
      <c r="B101" s="19"/>
    </row>
    <row r="102" spans="2:2" ht="12.75" x14ac:dyDescent="0.2">
      <c r="B102" s="19"/>
    </row>
    <row r="103" spans="2:2" ht="12.75" x14ac:dyDescent="0.2">
      <c r="B103" s="19"/>
    </row>
    <row r="104" spans="2:2" ht="12.75" x14ac:dyDescent="0.2">
      <c r="B104" s="19"/>
    </row>
    <row r="105" spans="2:2" ht="12.75" x14ac:dyDescent="0.2">
      <c r="B105" s="19"/>
    </row>
    <row r="106" spans="2:2" ht="12.75" x14ac:dyDescent="0.2">
      <c r="B106" s="19"/>
    </row>
    <row r="107" spans="2:2" ht="12.75" x14ac:dyDescent="0.2">
      <c r="B107" s="19"/>
    </row>
    <row r="108" spans="2:2" ht="12.75" x14ac:dyDescent="0.2">
      <c r="B108" s="19"/>
    </row>
    <row r="109" spans="2:2" ht="12.75" x14ac:dyDescent="0.2">
      <c r="B109" s="19"/>
    </row>
    <row r="110" spans="2:2" ht="12.75" x14ac:dyDescent="0.2">
      <c r="B110" s="19"/>
    </row>
    <row r="111" spans="2:2" ht="12.75" x14ac:dyDescent="0.2">
      <c r="B111" s="19"/>
    </row>
    <row r="112" spans="2:2" ht="12.75" x14ac:dyDescent="0.2">
      <c r="B112" s="19"/>
    </row>
    <row r="113" spans="2:2" ht="12.75" x14ac:dyDescent="0.2">
      <c r="B113" s="19"/>
    </row>
    <row r="114" spans="2:2" ht="12.75" x14ac:dyDescent="0.2">
      <c r="B114" s="19"/>
    </row>
    <row r="115" spans="2:2" ht="12.75" x14ac:dyDescent="0.2">
      <c r="B115" s="19"/>
    </row>
    <row r="116" spans="2:2" ht="12.75" x14ac:dyDescent="0.2">
      <c r="B116" s="19"/>
    </row>
    <row r="117" spans="2:2" ht="12.75" x14ac:dyDescent="0.2">
      <c r="B117" s="19"/>
    </row>
    <row r="118" spans="2:2" ht="12.75" x14ac:dyDescent="0.2">
      <c r="B118" s="19"/>
    </row>
    <row r="119" spans="2:2" ht="12.75" x14ac:dyDescent="0.2">
      <c r="B119" s="19"/>
    </row>
    <row r="120" spans="2:2" ht="12.75" x14ac:dyDescent="0.2">
      <c r="B120" s="19"/>
    </row>
    <row r="121" spans="2:2" ht="12.75" x14ac:dyDescent="0.2">
      <c r="B121" s="19"/>
    </row>
    <row r="122" spans="2:2" ht="12.75" x14ac:dyDescent="0.2">
      <c r="B122" s="19"/>
    </row>
    <row r="123" spans="2:2" ht="12.75" x14ac:dyDescent="0.2">
      <c r="B123" s="19"/>
    </row>
    <row r="124" spans="2:2" ht="12.75" x14ac:dyDescent="0.2">
      <c r="B124" s="19"/>
    </row>
    <row r="125" spans="2:2" ht="12.75" x14ac:dyDescent="0.2">
      <c r="B125" s="19"/>
    </row>
    <row r="126" spans="2:2" ht="12.75" x14ac:dyDescent="0.2">
      <c r="B126" s="19"/>
    </row>
    <row r="127" spans="2:2" ht="12.75" x14ac:dyDescent="0.2">
      <c r="B127" s="19"/>
    </row>
    <row r="128" spans="2:2" ht="12.75" x14ac:dyDescent="0.2">
      <c r="B128" s="19"/>
    </row>
    <row r="129" spans="2:2" ht="12.75" x14ac:dyDescent="0.2">
      <c r="B129" s="19"/>
    </row>
    <row r="130" spans="2:2" ht="12.75" x14ac:dyDescent="0.2">
      <c r="B130" s="19"/>
    </row>
    <row r="131" spans="2:2" ht="12.75" x14ac:dyDescent="0.2">
      <c r="B131" s="19"/>
    </row>
    <row r="132" spans="2:2" ht="12.75" x14ac:dyDescent="0.2">
      <c r="B132" s="19"/>
    </row>
    <row r="133" spans="2:2" ht="12.75" x14ac:dyDescent="0.2">
      <c r="B133" s="19"/>
    </row>
    <row r="134" spans="2:2" ht="12.75" x14ac:dyDescent="0.2">
      <c r="B134" s="19"/>
    </row>
    <row r="135" spans="2:2" ht="12.75" x14ac:dyDescent="0.2">
      <c r="B135" s="19"/>
    </row>
    <row r="136" spans="2:2" ht="12.75" x14ac:dyDescent="0.2">
      <c r="B136" s="19"/>
    </row>
    <row r="137" spans="2:2" ht="12.75" x14ac:dyDescent="0.2">
      <c r="B137" s="19"/>
    </row>
    <row r="138" spans="2:2" ht="12.75" x14ac:dyDescent="0.2">
      <c r="B138" s="19"/>
    </row>
    <row r="139" spans="2:2" ht="12.75" x14ac:dyDescent="0.2">
      <c r="B139" s="19"/>
    </row>
    <row r="140" spans="2:2" ht="12.75" x14ac:dyDescent="0.2">
      <c r="B140" s="19"/>
    </row>
    <row r="141" spans="2:2" ht="12.75" x14ac:dyDescent="0.2">
      <c r="B141" s="19"/>
    </row>
    <row r="142" spans="2:2" ht="12.75" x14ac:dyDescent="0.2">
      <c r="B142" s="19"/>
    </row>
    <row r="143" spans="2:2" ht="12.75" x14ac:dyDescent="0.2">
      <c r="B143" s="19"/>
    </row>
    <row r="144" spans="2:2" ht="12.75" x14ac:dyDescent="0.2">
      <c r="B144" s="19"/>
    </row>
    <row r="145" spans="2:2" ht="12.75" x14ac:dyDescent="0.2">
      <c r="B145" s="19"/>
    </row>
    <row r="146" spans="2:2" ht="12.75" x14ac:dyDescent="0.2">
      <c r="B146" s="19"/>
    </row>
    <row r="147" spans="2:2" ht="12.75" x14ac:dyDescent="0.2">
      <c r="B147" s="19"/>
    </row>
    <row r="148" spans="2:2" ht="12.75" x14ac:dyDescent="0.2">
      <c r="B148" s="19"/>
    </row>
    <row r="149" spans="2:2" ht="12.75" x14ac:dyDescent="0.2">
      <c r="B149" s="19"/>
    </row>
    <row r="150" spans="2:2" ht="12.75" x14ac:dyDescent="0.2">
      <c r="B150" s="19"/>
    </row>
    <row r="151" spans="2:2" ht="12.75" x14ac:dyDescent="0.2">
      <c r="B151" s="19"/>
    </row>
    <row r="152" spans="2:2" ht="12.75" x14ac:dyDescent="0.2">
      <c r="B152" s="19"/>
    </row>
    <row r="153" spans="2:2" ht="12.75" x14ac:dyDescent="0.2">
      <c r="B153" s="19"/>
    </row>
    <row r="154" spans="2:2" ht="12.75" x14ac:dyDescent="0.2">
      <c r="B154" s="19"/>
    </row>
    <row r="155" spans="2:2" ht="12.75" x14ac:dyDescent="0.2">
      <c r="B155" s="19"/>
    </row>
    <row r="156" spans="2:2" ht="12.75" x14ac:dyDescent="0.2">
      <c r="B156" s="19"/>
    </row>
    <row r="157" spans="2:2" ht="12.75" x14ac:dyDescent="0.2">
      <c r="B157" s="19"/>
    </row>
    <row r="158" spans="2:2" ht="12.75" x14ac:dyDescent="0.2">
      <c r="B158" s="19"/>
    </row>
    <row r="159" spans="2:2" ht="12.75" x14ac:dyDescent="0.2">
      <c r="B159" s="19"/>
    </row>
    <row r="160" spans="2:2" ht="12.75" x14ac:dyDescent="0.2">
      <c r="B160" s="19"/>
    </row>
    <row r="161" spans="2:2" ht="12.75" x14ac:dyDescent="0.2">
      <c r="B161" s="19"/>
    </row>
    <row r="162" spans="2:2" ht="12.75" x14ac:dyDescent="0.2">
      <c r="B162" s="19"/>
    </row>
    <row r="163" spans="2:2" ht="12.75" x14ac:dyDescent="0.2">
      <c r="B163" s="19"/>
    </row>
    <row r="164" spans="2:2" ht="12.75" x14ac:dyDescent="0.2">
      <c r="B164" s="19"/>
    </row>
    <row r="165" spans="2:2" ht="12.75" x14ac:dyDescent="0.2">
      <c r="B165" s="19"/>
    </row>
    <row r="166" spans="2:2" ht="12.75" x14ac:dyDescent="0.2">
      <c r="B166" s="19"/>
    </row>
    <row r="167" spans="2:2" ht="12.75" x14ac:dyDescent="0.2">
      <c r="B167" s="19"/>
    </row>
    <row r="168" spans="2:2" ht="12.75" x14ac:dyDescent="0.2">
      <c r="B168" s="19"/>
    </row>
    <row r="169" spans="2:2" ht="12.75" x14ac:dyDescent="0.2">
      <c r="B169" s="19"/>
    </row>
    <row r="170" spans="2:2" ht="12.75" x14ac:dyDescent="0.2">
      <c r="B170" s="19"/>
    </row>
    <row r="171" spans="2:2" ht="12.75" x14ac:dyDescent="0.2">
      <c r="B171" s="19"/>
    </row>
    <row r="172" spans="2:2" ht="12.75" x14ac:dyDescent="0.2">
      <c r="B172" s="19"/>
    </row>
    <row r="173" spans="2:2" ht="12.75" x14ac:dyDescent="0.2">
      <c r="B173" s="19"/>
    </row>
    <row r="174" spans="2:2" ht="12.75" x14ac:dyDescent="0.2">
      <c r="B174" s="19"/>
    </row>
    <row r="175" spans="2:2" ht="12.75" x14ac:dyDescent="0.2">
      <c r="B175" s="19"/>
    </row>
    <row r="176" spans="2:2" ht="12.75" x14ac:dyDescent="0.2">
      <c r="B176" s="19"/>
    </row>
    <row r="177" spans="2:2" ht="12.75" x14ac:dyDescent="0.2">
      <c r="B177" s="19"/>
    </row>
    <row r="178" spans="2:2" ht="12.75" x14ac:dyDescent="0.2">
      <c r="B178" s="19"/>
    </row>
    <row r="179" spans="2:2" ht="12.75" x14ac:dyDescent="0.2">
      <c r="B179" s="19"/>
    </row>
    <row r="180" spans="2:2" ht="12.75" x14ac:dyDescent="0.2">
      <c r="B180" s="19"/>
    </row>
    <row r="181" spans="2:2" ht="12.75" x14ac:dyDescent="0.2">
      <c r="B181" s="19"/>
    </row>
    <row r="182" spans="2:2" ht="12.75" x14ac:dyDescent="0.2">
      <c r="B182" s="19"/>
    </row>
    <row r="183" spans="2:2" ht="12.75" x14ac:dyDescent="0.2">
      <c r="B183" s="19"/>
    </row>
    <row r="184" spans="2:2" ht="12.75" x14ac:dyDescent="0.2">
      <c r="B184" s="19"/>
    </row>
    <row r="185" spans="2:2" ht="12.75" x14ac:dyDescent="0.2">
      <c r="B185" s="19"/>
    </row>
    <row r="186" spans="2:2" ht="12.75" x14ac:dyDescent="0.2">
      <c r="B186" s="19"/>
    </row>
    <row r="187" spans="2:2" ht="12.75" x14ac:dyDescent="0.2">
      <c r="B187" s="19"/>
    </row>
    <row r="188" spans="2:2" ht="12.75" x14ac:dyDescent="0.2">
      <c r="B188" s="19"/>
    </row>
    <row r="189" spans="2:2" ht="12.75" x14ac:dyDescent="0.2">
      <c r="B189" s="19"/>
    </row>
    <row r="190" spans="2:2" ht="12.75" x14ac:dyDescent="0.2">
      <c r="B190" s="19"/>
    </row>
    <row r="191" spans="2:2" ht="12.75" x14ac:dyDescent="0.2">
      <c r="B191" s="19"/>
    </row>
    <row r="192" spans="2:2" ht="12.75" x14ac:dyDescent="0.2">
      <c r="B192" s="19"/>
    </row>
    <row r="193" spans="2:2" ht="12.75" x14ac:dyDescent="0.2">
      <c r="B193" s="19"/>
    </row>
    <row r="194" spans="2:2" ht="12.75" x14ac:dyDescent="0.2">
      <c r="B194" s="19"/>
    </row>
    <row r="195" spans="2:2" ht="12.75" x14ac:dyDescent="0.2">
      <c r="B195" s="19"/>
    </row>
    <row r="196" spans="2:2" ht="12.75" x14ac:dyDescent="0.2">
      <c r="B196" s="19"/>
    </row>
    <row r="197" spans="2:2" ht="12.75" x14ac:dyDescent="0.2">
      <c r="B197" s="19"/>
    </row>
    <row r="198" spans="2:2" ht="12.75" x14ac:dyDescent="0.2">
      <c r="B198" s="19"/>
    </row>
    <row r="199" spans="2:2" ht="12.75" x14ac:dyDescent="0.2">
      <c r="B199" s="19"/>
    </row>
    <row r="200" spans="2:2" ht="12.75" x14ac:dyDescent="0.2">
      <c r="B200" s="19"/>
    </row>
    <row r="201" spans="2:2" ht="12.75" x14ac:dyDescent="0.2">
      <c r="B201" s="19"/>
    </row>
    <row r="202" spans="2:2" ht="12.75" x14ac:dyDescent="0.2">
      <c r="B202" s="19"/>
    </row>
    <row r="203" spans="2:2" ht="12.75" x14ac:dyDescent="0.2">
      <c r="B203" s="19"/>
    </row>
    <row r="204" spans="2:2" ht="12.75" x14ac:dyDescent="0.2">
      <c r="B204" s="19"/>
    </row>
    <row r="205" spans="2:2" ht="12.75" x14ac:dyDescent="0.2">
      <c r="B205" s="19"/>
    </row>
    <row r="206" spans="2:2" ht="12.75" x14ac:dyDescent="0.2">
      <c r="B206" s="19"/>
    </row>
    <row r="207" spans="2:2" ht="12.75" x14ac:dyDescent="0.2">
      <c r="B207" s="19"/>
    </row>
    <row r="208" spans="2:2" ht="12.75" x14ac:dyDescent="0.2">
      <c r="B208" s="19"/>
    </row>
    <row r="209" spans="2:2" ht="12.75" x14ac:dyDescent="0.2">
      <c r="B209" s="19"/>
    </row>
    <row r="210" spans="2:2" ht="12.75" x14ac:dyDescent="0.2">
      <c r="B210" s="19"/>
    </row>
    <row r="211" spans="2:2" ht="12.75" x14ac:dyDescent="0.2">
      <c r="B211" s="19"/>
    </row>
    <row r="212" spans="2:2" ht="12.75" x14ac:dyDescent="0.2">
      <c r="B212" s="19"/>
    </row>
    <row r="213" spans="2:2" ht="12.75" x14ac:dyDescent="0.2">
      <c r="B213" s="19"/>
    </row>
    <row r="214" spans="2:2" ht="12.75" x14ac:dyDescent="0.2">
      <c r="B214" s="19"/>
    </row>
    <row r="215" spans="2:2" ht="12.75" x14ac:dyDescent="0.2">
      <c r="B215" s="19"/>
    </row>
    <row r="216" spans="2:2" ht="12.75" x14ac:dyDescent="0.2">
      <c r="B216" s="19"/>
    </row>
    <row r="217" spans="2:2" ht="12.75" x14ac:dyDescent="0.2">
      <c r="B217" s="19"/>
    </row>
    <row r="218" spans="2:2" ht="12.75" x14ac:dyDescent="0.2">
      <c r="B218" s="19"/>
    </row>
    <row r="219" spans="2:2" ht="12.75" x14ac:dyDescent="0.2">
      <c r="B219" s="19"/>
    </row>
    <row r="220" spans="2:2" ht="12.75" x14ac:dyDescent="0.2">
      <c r="B220" s="19"/>
    </row>
    <row r="221" spans="2:2" ht="12.75" x14ac:dyDescent="0.2">
      <c r="B221" s="19"/>
    </row>
    <row r="222" spans="2:2" ht="12.75" x14ac:dyDescent="0.2">
      <c r="B222" s="19"/>
    </row>
    <row r="223" spans="2:2" ht="12.75" x14ac:dyDescent="0.2">
      <c r="B223" s="19"/>
    </row>
    <row r="224" spans="2:2" ht="12.75" x14ac:dyDescent="0.2">
      <c r="B224" s="19"/>
    </row>
    <row r="225" spans="2:2" ht="12.75" x14ac:dyDescent="0.2">
      <c r="B225" s="19"/>
    </row>
    <row r="226" spans="2:2" ht="12.75" x14ac:dyDescent="0.2">
      <c r="B226" s="19"/>
    </row>
    <row r="227" spans="2:2" ht="12.75" x14ac:dyDescent="0.2">
      <c r="B227" s="19"/>
    </row>
    <row r="228" spans="2:2" ht="12.75" x14ac:dyDescent="0.2">
      <c r="B228" s="19"/>
    </row>
    <row r="229" spans="2:2" ht="12.75" x14ac:dyDescent="0.2">
      <c r="B229" s="19"/>
    </row>
    <row r="230" spans="2:2" ht="12.75" x14ac:dyDescent="0.2">
      <c r="B230" s="19"/>
    </row>
    <row r="231" spans="2:2" ht="12.75" x14ac:dyDescent="0.2">
      <c r="B231" s="19"/>
    </row>
    <row r="232" spans="2:2" ht="12.75" x14ac:dyDescent="0.2">
      <c r="B232" s="19"/>
    </row>
    <row r="233" spans="2:2" ht="12.75" x14ac:dyDescent="0.2">
      <c r="B233" s="19"/>
    </row>
    <row r="234" spans="2:2" ht="12.75" x14ac:dyDescent="0.2">
      <c r="B234" s="19"/>
    </row>
    <row r="235" spans="2:2" ht="12.75" x14ac:dyDescent="0.2">
      <c r="B235" s="19"/>
    </row>
    <row r="236" spans="2:2" ht="12.75" x14ac:dyDescent="0.2">
      <c r="B236" s="19"/>
    </row>
    <row r="237" spans="2:2" ht="12.75" x14ac:dyDescent="0.2">
      <c r="B237" s="19"/>
    </row>
    <row r="238" spans="2:2" ht="12.75" x14ac:dyDescent="0.2">
      <c r="B238" s="19"/>
    </row>
    <row r="239" spans="2:2" ht="12.75" x14ac:dyDescent="0.2">
      <c r="B239" s="19"/>
    </row>
    <row r="240" spans="2:2" ht="12.75" x14ac:dyDescent="0.2">
      <c r="B240" s="19"/>
    </row>
    <row r="241" spans="2:2" ht="12.75" x14ac:dyDescent="0.2">
      <c r="B241" s="19"/>
    </row>
    <row r="242" spans="2:2" ht="12.75" x14ac:dyDescent="0.2">
      <c r="B242" s="19"/>
    </row>
    <row r="243" spans="2:2" ht="12.75" x14ac:dyDescent="0.2">
      <c r="B243" s="19"/>
    </row>
    <row r="244" spans="2:2" ht="12.75" x14ac:dyDescent="0.2">
      <c r="B244" s="19"/>
    </row>
    <row r="245" spans="2:2" ht="12.75" x14ac:dyDescent="0.2">
      <c r="B245" s="19"/>
    </row>
    <row r="246" spans="2:2" ht="12.75" x14ac:dyDescent="0.2">
      <c r="B246" s="19"/>
    </row>
    <row r="247" spans="2:2" ht="12.75" x14ac:dyDescent="0.2">
      <c r="B247" s="19"/>
    </row>
    <row r="248" spans="2:2" ht="12.75" x14ac:dyDescent="0.2">
      <c r="B248" s="19"/>
    </row>
    <row r="249" spans="2:2" ht="12.75" x14ac:dyDescent="0.2">
      <c r="B249" s="19"/>
    </row>
    <row r="250" spans="2:2" ht="12.75" x14ac:dyDescent="0.2">
      <c r="B250" s="19"/>
    </row>
    <row r="251" spans="2:2" ht="12.75" x14ac:dyDescent="0.2">
      <c r="B251" s="19"/>
    </row>
    <row r="252" spans="2:2" ht="12.75" x14ac:dyDescent="0.2">
      <c r="B252" s="19"/>
    </row>
    <row r="253" spans="2:2" ht="12.75" x14ac:dyDescent="0.2">
      <c r="B253" s="19"/>
    </row>
    <row r="254" spans="2:2" ht="12.75" x14ac:dyDescent="0.2">
      <c r="B254" s="19"/>
    </row>
    <row r="255" spans="2:2" ht="12.75" x14ac:dyDescent="0.2">
      <c r="B255" s="19"/>
    </row>
    <row r="256" spans="2:2" ht="12.75" x14ac:dyDescent="0.2">
      <c r="B256" s="19"/>
    </row>
    <row r="257" spans="2:2" ht="12.75" x14ac:dyDescent="0.2">
      <c r="B257" s="19"/>
    </row>
    <row r="258" spans="2:2" ht="12.75" x14ac:dyDescent="0.2">
      <c r="B258" s="19"/>
    </row>
    <row r="259" spans="2:2" ht="12.75" x14ac:dyDescent="0.2">
      <c r="B259" s="19"/>
    </row>
    <row r="260" spans="2:2" ht="12.75" x14ac:dyDescent="0.2">
      <c r="B260" s="19"/>
    </row>
    <row r="261" spans="2:2" ht="12.75" x14ac:dyDescent="0.2">
      <c r="B261" s="19"/>
    </row>
    <row r="262" spans="2:2" ht="12.75" x14ac:dyDescent="0.2">
      <c r="B262" s="19"/>
    </row>
    <row r="263" spans="2:2" ht="12.75" x14ac:dyDescent="0.2">
      <c r="B263" s="19"/>
    </row>
    <row r="264" spans="2:2" ht="12.75" x14ac:dyDescent="0.2">
      <c r="B264" s="19"/>
    </row>
    <row r="265" spans="2:2" ht="12.75" x14ac:dyDescent="0.2">
      <c r="B265" s="19"/>
    </row>
    <row r="266" spans="2:2" ht="12.75" x14ac:dyDescent="0.2">
      <c r="B266" s="19"/>
    </row>
    <row r="267" spans="2:2" ht="12.75" x14ac:dyDescent="0.2">
      <c r="B267" s="19"/>
    </row>
    <row r="268" spans="2:2" ht="12.75" x14ac:dyDescent="0.2">
      <c r="B268" s="19"/>
    </row>
    <row r="269" spans="2:2" ht="12.75" x14ac:dyDescent="0.2">
      <c r="B269" s="19"/>
    </row>
    <row r="270" spans="2:2" ht="12.75" x14ac:dyDescent="0.2">
      <c r="B270" s="19"/>
    </row>
    <row r="271" spans="2:2" ht="12.75" x14ac:dyDescent="0.2">
      <c r="B271" s="19"/>
    </row>
    <row r="272" spans="2:2" ht="12.75" x14ac:dyDescent="0.2">
      <c r="B272" s="19"/>
    </row>
    <row r="273" spans="2:2" ht="12.75" x14ac:dyDescent="0.2">
      <c r="B273" s="19"/>
    </row>
    <row r="274" spans="2:2" ht="12.75" x14ac:dyDescent="0.2">
      <c r="B274" s="19"/>
    </row>
    <row r="275" spans="2:2" ht="12.75" x14ac:dyDescent="0.2">
      <c r="B275" s="19"/>
    </row>
    <row r="276" spans="2:2" ht="12.75" x14ac:dyDescent="0.2">
      <c r="B276" s="19"/>
    </row>
    <row r="277" spans="2:2" ht="12.75" x14ac:dyDescent="0.2">
      <c r="B277" s="19"/>
    </row>
    <row r="278" spans="2:2" ht="12.75" x14ac:dyDescent="0.2">
      <c r="B278" s="19"/>
    </row>
    <row r="279" spans="2:2" ht="12.75" x14ac:dyDescent="0.2">
      <c r="B279" s="19"/>
    </row>
    <row r="280" spans="2:2" ht="12.75" x14ac:dyDescent="0.2">
      <c r="B280" s="19"/>
    </row>
    <row r="281" spans="2:2" ht="12.75" x14ac:dyDescent="0.2">
      <c r="B281" s="19"/>
    </row>
    <row r="282" spans="2:2" ht="12.75" x14ac:dyDescent="0.2">
      <c r="B282" s="19"/>
    </row>
    <row r="283" spans="2:2" ht="12.75" x14ac:dyDescent="0.2">
      <c r="B283" s="19"/>
    </row>
    <row r="284" spans="2:2" ht="12.75" x14ac:dyDescent="0.2">
      <c r="B284" s="19"/>
    </row>
    <row r="285" spans="2:2" ht="12.75" x14ac:dyDescent="0.2">
      <c r="B285" s="19"/>
    </row>
    <row r="286" spans="2:2" ht="12.75" x14ac:dyDescent="0.2">
      <c r="B286" s="19"/>
    </row>
    <row r="287" spans="2:2" ht="12.75" x14ac:dyDescent="0.2">
      <c r="B287" s="19"/>
    </row>
    <row r="288" spans="2:2" ht="12.75" x14ac:dyDescent="0.2">
      <c r="B288" s="19"/>
    </row>
    <row r="289" spans="2:2" ht="12.75" x14ac:dyDescent="0.2">
      <c r="B289" s="19"/>
    </row>
    <row r="290" spans="2:2" ht="12.75" x14ac:dyDescent="0.2">
      <c r="B290" s="19"/>
    </row>
    <row r="291" spans="2:2" ht="12.75" x14ac:dyDescent="0.2">
      <c r="B291" s="19"/>
    </row>
    <row r="292" spans="2:2" ht="12.75" x14ac:dyDescent="0.2">
      <c r="B292" s="19"/>
    </row>
    <row r="293" spans="2:2" ht="12.75" x14ac:dyDescent="0.2">
      <c r="B293" s="19"/>
    </row>
    <row r="294" spans="2:2" ht="12.75" x14ac:dyDescent="0.2">
      <c r="B294" s="19"/>
    </row>
    <row r="295" spans="2:2" ht="12.75" x14ac:dyDescent="0.2">
      <c r="B295" s="19"/>
    </row>
    <row r="296" spans="2:2" ht="12.75" x14ac:dyDescent="0.2">
      <c r="B296" s="19"/>
    </row>
    <row r="297" spans="2:2" ht="12.75" x14ac:dyDescent="0.2">
      <c r="B297" s="19"/>
    </row>
    <row r="298" spans="2:2" ht="12.75" x14ac:dyDescent="0.2">
      <c r="B298" s="19"/>
    </row>
    <row r="299" spans="2:2" ht="12.75" x14ac:dyDescent="0.2">
      <c r="B299" s="19"/>
    </row>
    <row r="300" spans="2:2" ht="12.75" x14ac:dyDescent="0.2">
      <c r="B300" s="19"/>
    </row>
    <row r="301" spans="2:2" ht="12.75" x14ac:dyDescent="0.2">
      <c r="B301" s="19"/>
    </row>
    <row r="302" spans="2:2" ht="12.75" x14ac:dyDescent="0.2">
      <c r="B302" s="19"/>
    </row>
    <row r="303" spans="2:2" ht="12.75" x14ac:dyDescent="0.2">
      <c r="B303" s="19"/>
    </row>
    <row r="304" spans="2:2" ht="12.75" x14ac:dyDescent="0.2">
      <c r="B304" s="19"/>
    </row>
    <row r="305" spans="2:2" ht="12.75" x14ac:dyDescent="0.2">
      <c r="B305" s="19"/>
    </row>
    <row r="306" spans="2:2" ht="12.75" x14ac:dyDescent="0.2">
      <c r="B306" s="19"/>
    </row>
    <row r="307" spans="2:2" ht="12.75" x14ac:dyDescent="0.2">
      <c r="B307" s="19"/>
    </row>
    <row r="308" spans="2:2" ht="12.75" x14ac:dyDescent="0.2">
      <c r="B308" s="19"/>
    </row>
    <row r="309" spans="2:2" ht="12.75" x14ac:dyDescent="0.2">
      <c r="B309" s="19"/>
    </row>
    <row r="310" spans="2:2" ht="12.75" x14ac:dyDescent="0.2">
      <c r="B310" s="19"/>
    </row>
    <row r="311" spans="2:2" ht="12.75" x14ac:dyDescent="0.2">
      <c r="B311" s="19"/>
    </row>
    <row r="312" spans="2:2" ht="12.75" x14ac:dyDescent="0.2">
      <c r="B312" s="19"/>
    </row>
    <row r="313" spans="2:2" ht="12.75" x14ac:dyDescent="0.2">
      <c r="B313" s="19"/>
    </row>
    <row r="314" spans="2:2" ht="12.75" x14ac:dyDescent="0.2">
      <c r="B314" s="19"/>
    </row>
    <row r="315" spans="2:2" ht="12.75" x14ac:dyDescent="0.2">
      <c r="B315" s="19"/>
    </row>
    <row r="316" spans="2:2" ht="12.75" x14ac:dyDescent="0.2">
      <c r="B316" s="19"/>
    </row>
    <row r="317" spans="2:2" ht="12.75" x14ac:dyDescent="0.2">
      <c r="B317" s="19"/>
    </row>
    <row r="318" spans="2:2" ht="12.75" x14ac:dyDescent="0.2">
      <c r="B318" s="19"/>
    </row>
    <row r="319" spans="2:2" ht="12.75" x14ac:dyDescent="0.2">
      <c r="B319" s="19"/>
    </row>
    <row r="320" spans="2:2" ht="12.75" x14ac:dyDescent="0.2">
      <c r="B320" s="19"/>
    </row>
    <row r="321" spans="2:2" ht="12.75" x14ac:dyDescent="0.2">
      <c r="B321" s="19"/>
    </row>
    <row r="322" spans="2:2" ht="12.75" x14ac:dyDescent="0.2">
      <c r="B322" s="19"/>
    </row>
    <row r="323" spans="2:2" ht="12.75" x14ac:dyDescent="0.2">
      <c r="B323" s="19"/>
    </row>
    <row r="324" spans="2:2" ht="12.75" x14ac:dyDescent="0.2">
      <c r="B324" s="19"/>
    </row>
    <row r="325" spans="2:2" ht="12.75" x14ac:dyDescent="0.2">
      <c r="B325" s="19"/>
    </row>
    <row r="326" spans="2:2" ht="12.75" x14ac:dyDescent="0.2">
      <c r="B326" s="19"/>
    </row>
    <row r="327" spans="2:2" ht="12.75" x14ac:dyDescent="0.2">
      <c r="B327" s="19"/>
    </row>
    <row r="328" spans="2:2" ht="12.75" x14ac:dyDescent="0.2">
      <c r="B328" s="19"/>
    </row>
    <row r="329" spans="2:2" ht="12.75" x14ac:dyDescent="0.2">
      <c r="B329" s="19"/>
    </row>
    <row r="330" spans="2:2" ht="12.75" x14ac:dyDescent="0.2">
      <c r="B330" s="19"/>
    </row>
    <row r="331" spans="2:2" ht="12.75" x14ac:dyDescent="0.2">
      <c r="B331" s="19"/>
    </row>
    <row r="332" spans="2:2" ht="12.75" x14ac:dyDescent="0.2">
      <c r="B332" s="19"/>
    </row>
    <row r="333" spans="2:2" ht="12.75" x14ac:dyDescent="0.2">
      <c r="B333" s="19"/>
    </row>
    <row r="334" spans="2:2" ht="12.75" x14ac:dyDescent="0.2">
      <c r="B334" s="19"/>
    </row>
    <row r="335" spans="2:2" ht="12.75" x14ac:dyDescent="0.2">
      <c r="B335" s="19"/>
    </row>
    <row r="336" spans="2:2" ht="12.75" x14ac:dyDescent="0.2">
      <c r="B336" s="19"/>
    </row>
    <row r="337" spans="2:2" ht="12.75" x14ac:dyDescent="0.2">
      <c r="B337" s="19"/>
    </row>
    <row r="338" spans="2:2" ht="12.75" x14ac:dyDescent="0.2">
      <c r="B338" s="19"/>
    </row>
    <row r="339" spans="2:2" ht="12.75" x14ac:dyDescent="0.2">
      <c r="B339" s="19"/>
    </row>
    <row r="340" spans="2:2" ht="12.75" x14ac:dyDescent="0.2">
      <c r="B340" s="19"/>
    </row>
    <row r="341" spans="2:2" ht="12.75" x14ac:dyDescent="0.2">
      <c r="B341" s="19"/>
    </row>
    <row r="342" spans="2:2" ht="12.75" x14ac:dyDescent="0.2">
      <c r="B342" s="19"/>
    </row>
    <row r="343" spans="2:2" ht="12.75" x14ac:dyDescent="0.2">
      <c r="B343" s="19"/>
    </row>
    <row r="344" spans="2:2" ht="12.75" x14ac:dyDescent="0.2">
      <c r="B344" s="19"/>
    </row>
    <row r="345" spans="2:2" ht="12.75" x14ac:dyDescent="0.2">
      <c r="B345" s="19"/>
    </row>
    <row r="346" spans="2:2" ht="12.75" x14ac:dyDescent="0.2">
      <c r="B346" s="19"/>
    </row>
    <row r="347" spans="2:2" ht="12.75" x14ac:dyDescent="0.2">
      <c r="B347" s="19"/>
    </row>
    <row r="348" spans="2:2" ht="12.75" x14ac:dyDescent="0.2">
      <c r="B348" s="19"/>
    </row>
    <row r="349" spans="2:2" ht="12.75" x14ac:dyDescent="0.2">
      <c r="B349" s="19"/>
    </row>
    <row r="350" spans="2:2" ht="12.75" x14ac:dyDescent="0.2">
      <c r="B350" s="19"/>
    </row>
    <row r="351" spans="2:2" ht="12.75" x14ac:dyDescent="0.2">
      <c r="B351" s="19"/>
    </row>
    <row r="352" spans="2:2" ht="12.75" x14ac:dyDescent="0.2">
      <c r="B352" s="19"/>
    </row>
    <row r="353" spans="2:2" ht="12.75" x14ac:dyDescent="0.2">
      <c r="B353" s="19"/>
    </row>
    <row r="354" spans="2:2" ht="12.75" x14ac:dyDescent="0.2">
      <c r="B354" s="19"/>
    </row>
    <row r="355" spans="2:2" ht="12.75" x14ac:dyDescent="0.2">
      <c r="B355" s="19"/>
    </row>
    <row r="356" spans="2:2" ht="12.75" x14ac:dyDescent="0.2">
      <c r="B356" s="19"/>
    </row>
    <row r="357" spans="2:2" ht="12.75" x14ac:dyDescent="0.2">
      <c r="B357" s="19"/>
    </row>
    <row r="358" spans="2:2" ht="12.75" x14ac:dyDescent="0.2">
      <c r="B358" s="19"/>
    </row>
    <row r="359" spans="2:2" ht="12.75" x14ac:dyDescent="0.2">
      <c r="B359" s="19"/>
    </row>
    <row r="360" spans="2:2" ht="12.75" x14ac:dyDescent="0.2">
      <c r="B360" s="19"/>
    </row>
    <row r="361" spans="2:2" ht="12.75" x14ac:dyDescent="0.2">
      <c r="B361" s="19"/>
    </row>
    <row r="362" spans="2:2" ht="12.75" x14ac:dyDescent="0.2">
      <c r="B362" s="19"/>
    </row>
    <row r="363" spans="2:2" ht="12.75" x14ac:dyDescent="0.2">
      <c r="B363" s="19"/>
    </row>
    <row r="364" spans="2:2" ht="12.75" x14ac:dyDescent="0.2">
      <c r="B364" s="19"/>
    </row>
    <row r="365" spans="2:2" ht="12.75" x14ac:dyDescent="0.2">
      <c r="B365" s="19"/>
    </row>
    <row r="366" spans="2:2" ht="12.75" x14ac:dyDescent="0.2">
      <c r="B366" s="19"/>
    </row>
    <row r="367" spans="2:2" ht="12.75" x14ac:dyDescent="0.2">
      <c r="B367" s="19"/>
    </row>
    <row r="368" spans="2:2" ht="12.75" x14ac:dyDescent="0.2">
      <c r="B368" s="19"/>
    </row>
    <row r="369" spans="2:2" ht="12.75" x14ac:dyDescent="0.2">
      <c r="B369" s="19"/>
    </row>
    <row r="370" spans="2:2" ht="12.75" x14ac:dyDescent="0.2">
      <c r="B370" s="19"/>
    </row>
    <row r="371" spans="2:2" ht="12.75" x14ac:dyDescent="0.2">
      <c r="B371" s="19"/>
    </row>
    <row r="372" spans="2:2" ht="12.75" x14ac:dyDescent="0.2">
      <c r="B372" s="19"/>
    </row>
    <row r="373" spans="2:2" ht="12.75" x14ac:dyDescent="0.2">
      <c r="B373" s="19"/>
    </row>
    <row r="374" spans="2:2" ht="12.75" x14ac:dyDescent="0.2">
      <c r="B374" s="19"/>
    </row>
    <row r="375" spans="2:2" ht="12.75" x14ac:dyDescent="0.2">
      <c r="B375" s="19"/>
    </row>
    <row r="376" spans="2:2" ht="12.75" x14ac:dyDescent="0.2">
      <c r="B376" s="19"/>
    </row>
    <row r="377" spans="2:2" ht="12.75" x14ac:dyDescent="0.2">
      <c r="B377" s="19"/>
    </row>
    <row r="378" spans="2:2" ht="12.75" x14ac:dyDescent="0.2">
      <c r="B378" s="19"/>
    </row>
    <row r="379" spans="2:2" ht="12.75" x14ac:dyDescent="0.2">
      <c r="B379" s="19"/>
    </row>
    <row r="380" spans="2:2" ht="12.75" x14ac:dyDescent="0.2">
      <c r="B380" s="19"/>
    </row>
    <row r="381" spans="2:2" ht="12.75" x14ac:dyDescent="0.2">
      <c r="B381" s="19"/>
    </row>
    <row r="382" spans="2:2" ht="12.75" x14ac:dyDescent="0.2">
      <c r="B382" s="19"/>
    </row>
    <row r="383" spans="2:2" ht="12.75" x14ac:dyDescent="0.2">
      <c r="B383" s="19"/>
    </row>
    <row r="384" spans="2:2" ht="12.75" x14ac:dyDescent="0.2">
      <c r="B384" s="19"/>
    </row>
    <row r="385" spans="2:2" ht="12.75" x14ac:dyDescent="0.2">
      <c r="B385" s="19"/>
    </row>
    <row r="386" spans="2:2" ht="12.75" x14ac:dyDescent="0.2">
      <c r="B386" s="19"/>
    </row>
    <row r="387" spans="2:2" ht="12.75" x14ac:dyDescent="0.2">
      <c r="B387" s="19"/>
    </row>
    <row r="388" spans="2:2" ht="12.75" x14ac:dyDescent="0.2">
      <c r="B388" s="19"/>
    </row>
    <row r="389" spans="2:2" ht="12.75" x14ac:dyDescent="0.2">
      <c r="B389" s="19"/>
    </row>
    <row r="390" spans="2:2" ht="12.75" x14ac:dyDescent="0.2">
      <c r="B390" s="19"/>
    </row>
    <row r="391" spans="2:2" ht="12.75" x14ac:dyDescent="0.2">
      <c r="B391" s="19"/>
    </row>
    <row r="392" spans="2:2" ht="12.75" x14ac:dyDescent="0.2">
      <c r="B392" s="19"/>
    </row>
    <row r="393" spans="2:2" ht="12.75" x14ac:dyDescent="0.2">
      <c r="B393" s="19"/>
    </row>
    <row r="394" spans="2:2" ht="12.75" x14ac:dyDescent="0.2">
      <c r="B394" s="19"/>
    </row>
    <row r="395" spans="2:2" ht="12.75" x14ac:dyDescent="0.2">
      <c r="B395" s="19"/>
    </row>
    <row r="396" spans="2:2" ht="12.75" x14ac:dyDescent="0.2">
      <c r="B396" s="19"/>
    </row>
    <row r="397" spans="2:2" ht="12.75" x14ac:dyDescent="0.2">
      <c r="B397" s="19"/>
    </row>
    <row r="398" spans="2:2" ht="12.75" x14ac:dyDescent="0.2">
      <c r="B398" s="19"/>
    </row>
    <row r="399" spans="2:2" ht="12.75" x14ac:dyDescent="0.2">
      <c r="B399" s="19"/>
    </row>
    <row r="400" spans="2:2" ht="12.75" x14ac:dyDescent="0.2">
      <c r="B400" s="19"/>
    </row>
    <row r="401" spans="2:2" ht="12.75" x14ac:dyDescent="0.2">
      <c r="B401" s="19"/>
    </row>
    <row r="402" spans="2:2" ht="12.75" x14ac:dyDescent="0.2">
      <c r="B402" s="19"/>
    </row>
    <row r="403" spans="2:2" ht="12.75" x14ac:dyDescent="0.2">
      <c r="B403" s="19"/>
    </row>
    <row r="404" spans="2:2" ht="12.75" x14ac:dyDescent="0.2">
      <c r="B404" s="19"/>
    </row>
    <row r="405" spans="2:2" ht="12.75" x14ac:dyDescent="0.2">
      <c r="B405" s="19"/>
    </row>
    <row r="406" spans="2:2" ht="12.75" x14ac:dyDescent="0.2">
      <c r="B406" s="19"/>
    </row>
    <row r="407" spans="2:2" ht="12.75" x14ac:dyDescent="0.2">
      <c r="B407" s="19"/>
    </row>
    <row r="408" spans="2:2" ht="12.75" x14ac:dyDescent="0.2">
      <c r="B408" s="19"/>
    </row>
    <row r="409" spans="2:2" ht="12.75" x14ac:dyDescent="0.2">
      <c r="B409" s="19"/>
    </row>
    <row r="410" spans="2:2" ht="12.75" x14ac:dyDescent="0.2">
      <c r="B410" s="19"/>
    </row>
    <row r="411" spans="2:2" ht="12.75" x14ac:dyDescent="0.2">
      <c r="B411" s="19"/>
    </row>
    <row r="412" spans="2:2" ht="12.75" x14ac:dyDescent="0.2">
      <c r="B412" s="19"/>
    </row>
    <row r="413" spans="2:2" ht="12.75" x14ac:dyDescent="0.2">
      <c r="B413" s="19"/>
    </row>
    <row r="414" spans="2:2" ht="12.75" x14ac:dyDescent="0.2">
      <c r="B414" s="19"/>
    </row>
    <row r="415" spans="2:2" ht="12.75" x14ac:dyDescent="0.2">
      <c r="B415" s="19"/>
    </row>
    <row r="416" spans="2:2" ht="12.75" x14ac:dyDescent="0.2">
      <c r="B416" s="19"/>
    </row>
    <row r="417" spans="2:2" ht="12.75" x14ac:dyDescent="0.2">
      <c r="B417" s="19"/>
    </row>
    <row r="418" spans="2:2" ht="12.75" x14ac:dyDescent="0.2">
      <c r="B418" s="19"/>
    </row>
    <row r="419" spans="2:2" ht="12.75" x14ac:dyDescent="0.2">
      <c r="B419" s="19"/>
    </row>
    <row r="420" spans="2:2" ht="12.75" x14ac:dyDescent="0.2">
      <c r="B420" s="19"/>
    </row>
    <row r="421" spans="2:2" ht="12.75" x14ac:dyDescent="0.2">
      <c r="B421" s="19"/>
    </row>
    <row r="422" spans="2:2" ht="12.75" x14ac:dyDescent="0.2">
      <c r="B422" s="19"/>
    </row>
    <row r="423" spans="2:2" ht="12.75" x14ac:dyDescent="0.2">
      <c r="B423" s="19"/>
    </row>
    <row r="424" spans="2:2" ht="12.75" x14ac:dyDescent="0.2">
      <c r="B424" s="19"/>
    </row>
    <row r="425" spans="2:2" ht="12.75" x14ac:dyDescent="0.2">
      <c r="B425" s="19"/>
    </row>
    <row r="426" spans="2:2" ht="12.75" x14ac:dyDescent="0.2">
      <c r="B426" s="19"/>
    </row>
    <row r="427" spans="2:2" ht="12.75" x14ac:dyDescent="0.2">
      <c r="B427" s="19"/>
    </row>
    <row r="428" spans="2:2" ht="12.75" x14ac:dyDescent="0.2">
      <c r="B428" s="19"/>
    </row>
    <row r="429" spans="2:2" ht="12.75" x14ac:dyDescent="0.2">
      <c r="B429" s="19"/>
    </row>
    <row r="430" spans="2:2" ht="12.75" x14ac:dyDescent="0.2">
      <c r="B430" s="19"/>
    </row>
    <row r="431" spans="2:2" ht="12.75" x14ac:dyDescent="0.2">
      <c r="B431" s="19"/>
    </row>
    <row r="432" spans="2:2" ht="12.75" x14ac:dyDescent="0.2">
      <c r="B432" s="19"/>
    </row>
    <row r="433" spans="2:2" ht="12.75" x14ac:dyDescent="0.2">
      <c r="B433" s="19"/>
    </row>
    <row r="434" spans="2:2" ht="12.75" x14ac:dyDescent="0.2">
      <c r="B434" s="19"/>
    </row>
    <row r="435" spans="2:2" ht="12.75" x14ac:dyDescent="0.2">
      <c r="B435" s="19"/>
    </row>
    <row r="436" spans="2:2" ht="12.75" x14ac:dyDescent="0.2">
      <c r="B436" s="19"/>
    </row>
    <row r="437" spans="2:2" ht="12.75" x14ac:dyDescent="0.2">
      <c r="B437" s="19"/>
    </row>
    <row r="438" spans="2:2" ht="12.75" x14ac:dyDescent="0.2">
      <c r="B438" s="19"/>
    </row>
    <row r="439" spans="2:2" ht="12.75" x14ac:dyDescent="0.2">
      <c r="B439" s="19"/>
    </row>
    <row r="440" spans="2:2" ht="12.75" x14ac:dyDescent="0.2">
      <c r="B440" s="19"/>
    </row>
    <row r="441" spans="2:2" ht="12.75" x14ac:dyDescent="0.2">
      <c r="B441" s="19"/>
    </row>
    <row r="442" spans="2:2" ht="12.75" x14ac:dyDescent="0.2">
      <c r="B442" s="19"/>
    </row>
    <row r="443" spans="2:2" ht="12.75" x14ac:dyDescent="0.2">
      <c r="B443" s="19"/>
    </row>
    <row r="444" spans="2:2" ht="12.75" x14ac:dyDescent="0.2">
      <c r="B444" s="19"/>
    </row>
    <row r="445" spans="2:2" ht="12.75" x14ac:dyDescent="0.2">
      <c r="B445" s="19"/>
    </row>
    <row r="446" spans="2:2" ht="12.75" x14ac:dyDescent="0.2">
      <c r="B446" s="19"/>
    </row>
    <row r="447" spans="2:2" ht="12.75" x14ac:dyDescent="0.2">
      <c r="B447" s="19"/>
    </row>
    <row r="448" spans="2:2" ht="12.75" x14ac:dyDescent="0.2">
      <c r="B448" s="19"/>
    </row>
    <row r="449" spans="2:2" ht="12.75" x14ac:dyDescent="0.2">
      <c r="B449" s="19"/>
    </row>
    <row r="450" spans="2:2" ht="12.75" x14ac:dyDescent="0.2">
      <c r="B450" s="19"/>
    </row>
    <row r="451" spans="2:2" ht="12.75" x14ac:dyDescent="0.2">
      <c r="B451" s="19"/>
    </row>
    <row r="452" spans="2:2" ht="12.75" x14ac:dyDescent="0.2">
      <c r="B452" s="19"/>
    </row>
    <row r="453" spans="2:2" ht="12.75" x14ac:dyDescent="0.2">
      <c r="B453" s="19"/>
    </row>
    <row r="454" spans="2:2" ht="12.75" x14ac:dyDescent="0.2">
      <c r="B454" s="19"/>
    </row>
    <row r="455" spans="2:2" ht="12.75" x14ac:dyDescent="0.2">
      <c r="B455" s="19"/>
    </row>
    <row r="456" spans="2:2" ht="12.75" x14ac:dyDescent="0.2">
      <c r="B456" s="19"/>
    </row>
    <row r="457" spans="2:2" ht="12.75" x14ac:dyDescent="0.2">
      <c r="B457" s="19"/>
    </row>
    <row r="458" spans="2:2" ht="12.75" x14ac:dyDescent="0.2">
      <c r="B458" s="19"/>
    </row>
    <row r="459" spans="2:2" ht="12.75" x14ac:dyDescent="0.2">
      <c r="B459" s="19"/>
    </row>
    <row r="460" spans="2:2" ht="12.75" x14ac:dyDescent="0.2">
      <c r="B460" s="19"/>
    </row>
    <row r="461" spans="2:2" ht="12.75" x14ac:dyDescent="0.2">
      <c r="B461" s="19"/>
    </row>
    <row r="462" spans="2:2" ht="12.75" x14ac:dyDescent="0.2">
      <c r="B462" s="19"/>
    </row>
    <row r="463" spans="2:2" ht="12.75" x14ac:dyDescent="0.2">
      <c r="B463" s="19"/>
    </row>
    <row r="464" spans="2:2" ht="12.75" x14ac:dyDescent="0.2">
      <c r="B464" s="19"/>
    </row>
    <row r="465" spans="2:2" ht="12.75" x14ac:dyDescent="0.2">
      <c r="B465" s="19"/>
    </row>
    <row r="466" spans="2:2" ht="12.75" x14ac:dyDescent="0.2">
      <c r="B466" s="19"/>
    </row>
    <row r="467" spans="2:2" ht="12.75" x14ac:dyDescent="0.2">
      <c r="B467" s="19"/>
    </row>
    <row r="468" spans="2:2" ht="12.75" x14ac:dyDescent="0.2">
      <c r="B468" s="19"/>
    </row>
    <row r="469" spans="2:2" ht="12.75" x14ac:dyDescent="0.2">
      <c r="B469" s="19"/>
    </row>
    <row r="470" spans="2:2" ht="12.75" x14ac:dyDescent="0.2">
      <c r="B470" s="19"/>
    </row>
    <row r="471" spans="2:2" ht="12.75" x14ac:dyDescent="0.2">
      <c r="B471" s="19"/>
    </row>
    <row r="472" spans="2:2" ht="12.75" x14ac:dyDescent="0.2">
      <c r="B472" s="19"/>
    </row>
    <row r="473" spans="2:2" ht="12.75" x14ac:dyDescent="0.2">
      <c r="B473" s="19"/>
    </row>
    <row r="474" spans="2:2" ht="12.75" x14ac:dyDescent="0.2">
      <c r="B474" s="19"/>
    </row>
    <row r="475" spans="2:2" ht="12.75" x14ac:dyDescent="0.2">
      <c r="B475" s="19"/>
    </row>
    <row r="476" spans="2:2" ht="12.75" x14ac:dyDescent="0.2">
      <c r="B476" s="19"/>
    </row>
    <row r="477" spans="2:2" ht="12.75" x14ac:dyDescent="0.2">
      <c r="B477" s="19"/>
    </row>
    <row r="478" spans="2:2" ht="12.75" x14ac:dyDescent="0.2">
      <c r="B478" s="19"/>
    </row>
    <row r="479" spans="2:2" ht="12.75" x14ac:dyDescent="0.2">
      <c r="B479" s="19"/>
    </row>
    <row r="480" spans="2:2" ht="12.75" x14ac:dyDescent="0.2">
      <c r="B480" s="19"/>
    </row>
    <row r="481" spans="2:2" ht="12.75" x14ac:dyDescent="0.2">
      <c r="B481" s="19"/>
    </row>
    <row r="482" spans="2:2" ht="12.75" x14ac:dyDescent="0.2">
      <c r="B482" s="19"/>
    </row>
    <row r="483" spans="2:2" ht="12.75" x14ac:dyDescent="0.2">
      <c r="B483" s="19"/>
    </row>
    <row r="484" spans="2:2" ht="12.75" x14ac:dyDescent="0.2">
      <c r="B484" s="19"/>
    </row>
    <row r="485" spans="2:2" ht="12.75" x14ac:dyDescent="0.2">
      <c r="B485" s="19"/>
    </row>
    <row r="486" spans="2:2" ht="12.75" x14ac:dyDescent="0.2">
      <c r="B486" s="19"/>
    </row>
    <row r="487" spans="2:2" ht="12.75" x14ac:dyDescent="0.2">
      <c r="B487" s="19"/>
    </row>
    <row r="488" spans="2:2" ht="12.75" x14ac:dyDescent="0.2">
      <c r="B488" s="19"/>
    </row>
    <row r="489" spans="2:2" ht="12.75" x14ac:dyDescent="0.2">
      <c r="B489" s="19"/>
    </row>
    <row r="490" spans="2:2" ht="12.75" x14ac:dyDescent="0.2">
      <c r="B490" s="19"/>
    </row>
    <row r="491" spans="2:2" ht="12.75" x14ac:dyDescent="0.2">
      <c r="B491" s="19"/>
    </row>
    <row r="492" spans="2:2" ht="12.75" x14ac:dyDescent="0.2">
      <c r="B492" s="19"/>
    </row>
    <row r="493" spans="2:2" ht="12.75" x14ac:dyDescent="0.2">
      <c r="B493" s="19"/>
    </row>
    <row r="494" spans="2:2" ht="12.75" x14ac:dyDescent="0.2">
      <c r="B494" s="19"/>
    </row>
    <row r="495" spans="2:2" ht="12.75" x14ac:dyDescent="0.2">
      <c r="B495" s="19"/>
    </row>
    <row r="496" spans="2:2" ht="12.75" x14ac:dyDescent="0.2">
      <c r="B496" s="19"/>
    </row>
    <row r="497" spans="2:2" ht="12.75" x14ac:dyDescent="0.2">
      <c r="B497" s="19"/>
    </row>
    <row r="498" spans="2:2" ht="12.75" x14ac:dyDescent="0.2">
      <c r="B498" s="19"/>
    </row>
    <row r="499" spans="2:2" ht="12.75" x14ac:dyDescent="0.2">
      <c r="B499" s="19"/>
    </row>
    <row r="500" spans="2:2" ht="12.75" x14ac:dyDescent="0.2">
      <c r="B500" s="19"/>
    </row>
    <row r="501" spans="2:2" ht="12.75" x14ac:dyDescent="0.2">
      <c r="B501" s="19"/>
    </row>
    <row r="502" spans="2:2" ht="12.75" x14ac:dyDescent="0.2">
      <c r="B502" s="19"/>
    </row>
    <row r="503" spans="2:2" ht="12.75" x14ac:dyDescent="0.2">
      <c r="B503" s="19"/>
    </row>
    <row r="504" spans="2:2" ht="12.75" x14ac:dyDescent="0.2">
      <c r="B504" s="19"/>
    </row>
    <row r="505" spans="2:2" ht="12.75" x14ac:dyDescent="0.2">
      <c r="B505" s="19"/>
    </row>
    <row r="506" spans="2:2" ht="12.75" x14ac:dyDescent="0.2">
      <c r="B506" s="19"/>
    </row>
    <row r="507" spans="2:2" ht="12.75" x14ac:dyDescent="0.2">
      <c r="B507" s="19"/>
    </row>
    <row r="508" spans="2:2" ht="12.75" x14ac:dyDescent="0.2">
      <c r="B508" s="19"/>
    </row>
    <row r="509" spans="2:2" ht="12.75" x14ac:dyDescent="0.2">
      <c r="B509" s="19"/>
    </row>
    <row r="510" spans="2:2" ht="12.75" x14ac:dyDescent="0.2">
      <c r="B510" s="19"/>
    </row>
    <row r="511" spans="2:2" ht="12.75" x14ac:dyDescent="0.2">
      <c r="B511" s="19"/>
    </row>
    <row r="512" spans="2:2" ht="12.75" x14ac:dyDescent="0.2">
      <c r="B512" s="19"/>
    </row>
    <row r="513" spans="2:2" ht="12.75" x14ac:dyDescent="0.2">
      <c r="B513" s="19"/>
    </row>
    <row r="514" spans="2:2" ht="12.75" x14ac:dyDescent="0.2">
      <c r="B514" s="19"/>
    </row>
    <row r="515" spans="2:2" ht="12.75" x14ac:dyDescent="0.2">
      <c r="B515" s="19"/>
    </row>
    <row r="516" spans="2:2" ht="12.75" x14ac:dyDescent="0.2">
      <c r="B516" s="19"/>
    </row>
    <row r="517" spans="2:2" ht="12.75" x14ac:dyDescent="0.2">
      <c r="B517" s="19"/>
    </row>
    <row r="518" spans="2:2" ht="12.75" x14ac:dyDescent="0.2">
      <c r="B518" s="19"/>
    </row>
    <row r="519" spans="2:2" ht="12.75" x14ac:dyDescent="0.2">
      <c r="B519" s="19"/>
    </row>
    <row r="520" spans="2:2" ht="12.75" x14ac:dyDescent="0.2">
      <c r="B520" s="19"/>
    </row>
    <row r="521" spans="2:2" ht="12.75" x14ac:dyDescent="0.2">
      <c r="B521" s="19"/>
    </row>
    <row r="522" spans="2:2" ht="12.75" x14ac:dyDescent="0.2">
      <c r="B522" s="19"/>
    </row>
    <row r="523" spans="2:2" ht="12.75" x14ac:dyDescent="0.2">
      <c r="B523" s="19"/>
    </row>
    <row r="524" spans="2:2" ht="12.75" x14ac:dyDescent="0.2">
      <c r="B524" s="19"/>
    </row>
    <row r="525" spans="2:2" ht="12.75" x14ac:dyDescent="0.2">
      <c r="B525" s="19"/>
    </row>
    <row r="526" spans="2:2" ht="12.75" x14ac:dyDescent="0.2">
      <c r="B526" s="19"/>
    </row>
    <row r="527" spans="2:2" ht="12.75" x14ac:dyDescent="0.2">
      <c r="B527" s="19"/>
    </row>
    <row r="528" spans="2:2" ht="12.75" x14ac:dyDescent="0.2">
      <c r="B528" s="19"/>
    </row>
    <row r="529" spans="2:2" ht="12.75" x14ac:dyDescent="0.2">
      <c r="B529" s="19"/>
    </row>
    <row r="530" spans="2:2" ht="12.75" x14ac:dyDescent="0.2">
      <c r="B530" s="19"/>
    </row>
    <row r="531" spans="2:2" ht="12.75" x14ac:dyDescent="0.2">
      <c r="B531" s="19"/>
    </row>
    <row r="532" spans="2:2" ht="12.75" x14ac:dyDescent="0.2">
      <c r="B532" s="19"/>
    </row>
    <row r="533" spans="2:2" ht="12.75" x14ac:dyDescent="0.2">
      <c r="B533" s="19"/>
    </row>
    <row r="534" spans="2:2" ht="12.75" x14ac:dyDescent="0.2">
      <c r="B534" s="19"/>
    </row>
    <row r="535" spans="2:2" ht="12.75" x14ac:dyDescent="0.2">
      <c r="B535" s="19"/>
    </row>
    <row r="536" spans="2:2" ht="12.75" x14ac:dyDescent="0.2">
      <c r="B536" s="19"/>
    </row>
    <row r="537" spans="2:2" ht="12.75" x14ac:dyDescent="0.2">
      <c r="B537" s="19"/>
    </row>
    <row r="538" spans="2:2" ht="12.75" x14ac:dyDescent="0.2">
      <c r="B538" s="19"/>
    </row>
    <row r="539" spans="2:2" ht="12.75" x14ac:dyDescent="0.2">
      <c r="B539" s="19"/>
    </row>
    <row r="540" spans="2:2" ht="12.75" x14ac:dyDescent="0.2">
      <c r="B540" s="19"/>
    </row>
    <row r="541" spans="2:2" ht="12.75" x14ac:dyDescent="0.2">
      <c r="B541" s="19"/>
    </row>
    <row r="542" spans="2:2" ht="12.75" x14ac:dyDescent="0.2">
      <c r="B542" s="19"/>
    </row>
    <row r="543" spans="2:2" ht="12.75" x14ac:dyDescent="0.2">
      <c r="B543" s="19"/>
    </row>
    <row r="544" spans="2:2" ht="12.75" x14ac:dyDescent="0.2">
      <c r="B544" s="19"/>
    </row>
    <row r="545" spans="2:2" ht="12.75" x14ac:dyDescent="0.2">
      <c r="B545" s="19"/>
    </row>
    <row r="546" spans="2:2" ht="12.75" x14ac:dyDescent="0.2">
      <c r="B546" s="19"/>
    </row>
    <row r="547" spans="2:2" ht="12.75" x14ac:dyDescent="0.2">
      <c r="B547" s="19"/>
    </row>
    <row r="548" spans="2:2" ht="12.75" x14ac:dyDescent="0.2">
      <c r="B548" s="19"/>
    </row>
    <row r="549" spans="2:2" ht="12.75" x14ac:dyDescent="0.2">
      <c r="B549" s="19"/>
    </row>
    <row r="550" spans="2:2" ht="12.75" x14ac:dyDescent="0.2">
      <c r="B550" s="19"/>
    </row>
    <row r="551" spans="2:2" ht="12.75" x14ac:dyDescent="0.2">
      <c r="B551" s="19"/>
    </row>
    <row r="552" spans="2:2" ht="12.75" x14ac:dyDescent="0.2">
      <c r="B552" s="19"/>
    </row>
    <row r="553" spans="2:2" ht="12.75" x14ac:dyDescent="0.2">
      <c r="B553" s="19"/>
    </row>
    <row r="554" spans="2:2" ht="12.75" x14ac:dyDescent="0.2">
      <c r="B554" s="19"/>
    </row>
    <row r="555" spans="2:2" ht="12.75" x14ac:dyDescent="0.2">
      <c r="B555" s="19"/>
    </row>
    <row r="556" spans="2:2" ht="12.75" x14ac:dyDescent="0.2">
      <c r="B556" s="19"/>
    </row>
    <row r="557" spans="2:2" ht="12.75" x14ac:dyDescent="0.2">
      <c r="B557" s="19"/>
    </row>
    <row r="558" spans="2:2" ht="12.75" x14ac:dyDescent="0.2">
      <c r="B558" s="19"/>
    </row>
    <row r="559" spans="2:2" ht="12.75" x14ac:dyDescent="0.2">
      <c r="B559" s="19"/>
    </row>
    <row r="560" spans="2:2" ht="12.75" x14ac:dyDescent="0.2">
      <c r="B560" s="19"/>
    </row>
    <row r="561" spans="2:2" ht="12.75" x14ac:dyDescent="0.2">
      <c r="B561" s="19"/>
    </row>
    <row r="562" spans="2:2" ht="12.75" x14ac:dyDescent="0.2">
      <c r="B562" s="19"/>
    </row>
    <row r="563" spans="2:2" ht="12.75" x14ac:dyDescent="0.2">
      <c r="B563" s="19"/>
    </row>
    <row r="564" spans="2:2" ht="12.75" x14ac:dyDescent="0.2">
      <c r="B564" s="19"/>
    </row>
    <row r="565" spans="2:2" ht="12.75" x14ac:dyDescent="0.2">
      <c r="B565" s="19"/>
    </row>
    <row r="566" spans="2:2" ht="12.75" x14ac:dyDescent="0.2">
      <c r="B566" s="19"/>
    </row>
    <row r="567" spans="2:2" ht="12.75" x14ac:dyDescent="0.2">
      <c r="B567" s="19"/>
    </row>
    <row r="568" spans="2:2" ht="12.75" x14ac:dyDescent="0.2">
      <c r="B568" s="19"/>
    </row>
    <row r="569" spans="2:2" ht="12.75" x14ac:dyDescent="0.2">
      <c r="B569" s="19"/>
    </row>
    <row r="570" spans="2:2" ht="12.75" x14ac:dyDescent="0.2">
      <c r="B570" s="19"/>
    </row>
    <row r="571" spans="2:2" ht="12.75" x14ac:dyDescent="0.2">
      <c r="B571" s="19"/>
    </row>
    <row r="572" spans="2:2" ht="12.75" x14ac:dyDescent="0.2">
      <c r="B572" s="19"/>
    </row>
    <row r="573" spans="2:2" ht="12.75" x14ac:dyDescent="0.2">
      <c r="B573" s="19"/>
    </row>
    <row r="574" spans="2:2" ht="12.75" x14ac:dyDescent="0.2">
      <c r="B574" s="19"/>
    </row>
    <row r="575" spans="2:2" ht="12.75" x14ac:dyDescent="0.2">
      <c r="B575" s="19"/>
    </row>
    <row r="576" spans="2:2" ht="12.75" x14ac:dyDescent="0.2">
      <c r="B576" s="19"/>
    </row>
    <row r="577" spans="2:2" ht="12.75" x14ac:dyDescent="0.2">
      <c r="B577" s="19"/>
    </row>
    <row r="578" spans="2:2" ht="12.75" x14ac:dyDescent="0.2">
      <c r="B578" s="19"/>
    </row>
    <row r="579" spans="2:2" ht="12.75" x14ac:dyDescent="0.2">
      <c r="B579" s="19"/>
    </row>
    <row r="580" spans="2:2" ht="12.75" x14ac:dyDescent="0.2">
      <c r="B580" s="19"/>
    </row>
    <row r="581" spans="2:2" ht="12.75" x14ac:dyDescent="0.2">
      <c r="B581" s="19"/>
    </row>
    <row r="582" spans="2:2" ht="12.75" x14ac:dyDescent="0.2">
      <c r="B582" s="19"/>
    </row>
    <row r="583" spans="2:2" ht="12.75" x14ac:dyDescent="0.2">
      <c r="B583" s="19"/>
    </row>
    <row r="584" spans="2:2" ht="12.75" x14ac:dyDescent="0.2">
      <c r="B584" s="19"/>
    </row>
    <row r="585" spans="2:2" ht="12.75" x14ac:dyDescent="0.2">
      <c r="B585" s="19"/>
    </row>
    <row r="586" spans="2:2" ht="12.75" x14ac:dyDescent="0.2">
      <c r="B586" s="19"/>
    </row>
    <row r="587" spans="2:2" ht="12.75" x14ac:dyDescent="0.2">
      <c r="B587" s="19"/>
    </row>
    <row r="588" spans="2:2" ht="12.75" x14ac:dyDescent="0.2">
      <c r="B588" s="19"/>
    </row>
    <row r="589" spans="2:2" ht="12.75" x14ac:dyDescent="0.2">
      <c r="B589" s="19"/>
    </row>
    <row r="590" spans="2:2" ht="12.75" x14ac:dyDescent="0.2">
      <c r="B590" s="19"/>
    </row>
    <row r="591" spans="2:2" ht="12.75" x14ac:dyDescent="0.2">
      <c r="B591" s="19"/>
    </row>
    <row r="592" spans="2:2" ht="12.75" x14ac:dyDescent="0.2">
      <c r="B592" s="19"/>
    </row>
    <row r="593" spans="2:2" ht="12.75" x14ac:dyDescent="0.2">
      <c r="B593" s="19"/>
    </row>
    <row r="594" spans="2:2" ht="12.75" x14ac:dyDescent="0.2">
      <c r="B594" s="19"/>
    </row>
    <row r="595" spans="2:2" ht="12.75" x14ac:dyDescent="0.2">
      <c r="B595" s="19"/>
    </row>
    <row r="596" spans="2:2" ht="12.75" x14ac:dyDescent="0.2">
      <c r="B596" s="19"/>
    </row>
    <row r="597" spans="2:2" ht="12.75" x14ac:dyDescent="0.2">
      <c r="B597" s="19"/>
    </row>
    <row r="598" spans="2:2" ht="12.75" x14ac:dyDescent="0.2">
      <c r="B598" s="19"/>
    </row>
    <row r="599" spans="2:2" ht="12.75" x14ac:dyDescent="0.2">
      <c r="B599" s="19"/>
    </row>
    <row r="600" spans="2:2" ht="12.75" x14ac:dyDescent="0.2">
      <c r="B600" s="19"/>
    </row>
    <row r="601" spans="2:2" ht="12.75" x14ac:dyDescent="0.2">
      <c r="B601" s="19"/>
    </row>
    <row r="602" spans="2:2" ht="12.75" x14ac:dyDescent="0.2">
      <c r="B602" s="19"/>
    </row>
    <row r="603" spans="2:2" ht="12.75" x14ac:dyDescent="0.2">
      <c r="B603" s="19"/>
    </row>
    <row r="604" spans="2:2" ht="12.75" x14ac:dyDescent="0.2">
      <c r="B604" s="19"/>
    </row>
    <row r="605" spans="2:2" ht="12.75" x14ac:dyDescent="0.2">
      <c r="B605" s="19"/>
    </row>
    <row r="606" spans="2:2" ht="12.75" x14ac:dyDescent="0.2">
      <c r="B606" s="19"/>
    </row>
    <row r="607" spans="2:2" ht="12.75" x14ac:dyDescent="0.2">
      <c r="B607" s="19"/>
    </row>
    <row r="608" spans="2:2" ht="12.75" x14ac:dyDescent="0.2">
      <c r="B608" s="19"/>
    </row>
    <row r="609" spans="2:2" ht="12.75" x14ac:dyDescent="0.2">
      <c r="B609" s="19"/>
    </row>
    <row r="610" spans="2:2" ht="12.75" x14ac:dyDescent="0.2">
      <c r="B610" s="19"/>
    </row>
    <row r="611" spans="2:2" ht="12.75" x14ac:dyDescent="0.2">
      <c r="B611" s="19"/>
    </row>
    <row r="612" spans="2:2" ht="12.75" x14ac:dyDescent="0.2">
      <c r="B612" s="19"/>
    </row>
    <row r="613" spans="2:2" ht="12.75" x14ac:dyDescent="0.2">
      <c r="B613" s="19"/>
    </row>
    <row r="614" spans="2:2" ht="12.75" x14ac:dyDescent="0.2">
      <c r="B614" s="19"/>
    </row>
    <row r="615" spans="2:2" ht="12.75" x14ac:dyDescent="0.2">
      <c r="B615" s="19"/>
    </row>
    <row r="616" spans="2:2" ht="12.75" x14ac:dyDescent="0.2">
      <c r="B616" s="19"/>
    </row>
    <row r="617" spans="2:2" ht="12.75" x14ac:dyDescent="0.2">
      <c r="B617" s="19"/>
    </row>
    <row r="618" spans="2:2" ht="12.75" x14ac:dyDescent="0.2">
      <c r="B618" s="19"/>
    </row>
    <row r="619" spans="2:2" ht="12.75" x14ac:dyDescent="0.2">
      <c r="B619" s="19"/>
    </row>
    <row r="620" spans="2:2" ht="12.75" x14ac:dyDescent="0.2">
      <c r="B620" s="19"/>
    </row>
    <row r="621" spans="2:2" ht="12.75" x14ac:dyDescent="0.2">
      <c r="B621" s="19"/>
    </row>
    <row r="622" spans="2:2" ht="12.75" x14ac:dyDescent="0.2">
      <c r="B622" s="19"/>
    </row>
    <row r="623" spans="2:2" ht="12.75" x14ac:dyDescent="0.2">
      <c r="B623" s="19"/>
    </row>
    <row r="624" spans="2:2" ht="12.75" x14ac:dyDescent="0.2">
      <c r="B624" s="19"/>
    </row>
    <row r="625" spans="2:2" ht="12.75" x14ac:dyDescent="0.2">
      <c r="B625" s="19"/>
    </row>
    <row r="626" spans="2:2" ht="12.75" x14ac:dyDescent="0.2">
      <c r="B626" s="19"/>
    </row>
    <row r="627" spans="2:2" ht="12.75" x14ac:dyDescent="0.2">
      <c r="B627" s="19"/>
    </row>
    <row r="628" spans="2:2" ht="12.75" x14ac:dyDescent="0.2">
      <c r="B628" s="19"/>
    </row>
    <row r="629" spans="2:2" ht="12.75" x14ac:dyDescent="0.2">
      <c r="B629" s="19"/>
    </row>
    <row r="630" spans="2:2" ht="12.75" x14ac:dyDescent="0.2">
      <c r="B630" s="19"/>
    </row>
    <row r="631" spans="2:2" ht="12.75" x14ac:dyDescent="0.2">
      <c r="B631" s="19"/>
    </row>
    <row r="632" spans="2:2" ht="12.75" x14ac:dyDescent="0.2">
      <c r="B632" s="19"/>
    </row>
    <row r="633" spans="2:2" ht="12.75" x14ac:dyDescent="0.2">
      <c r="B633" s="19"/>
    </row>
    <row r="634" spans="2:2" ht="12.75" x14ac:dyDescent="0.2">
      <c r="B634" s="19"/>
    </row>
    <row r="635" spans="2:2" ht="12.75" x14ac:dyDescent="0.2">
      <c r="B635" s="19"/>
    </row>
    <row r="636" spans="2:2" ht="12.75" x14ac:dyDescent="0.2">
      <c r="B636" s="19"/>
    </row>
    <row r="637" spans="2:2" ht="12.75" x14ac:dyDescent="0.2">
      <c r="B637" s="19"/>
    </row>
    <row r="638" spans="2:2" ht="12.75" x14ac:dyDescent="0.2">
      <c r="B638" s="19"/>
    </row>
    <row r="639" spans="2:2" ht="12.75" x14ac:dyDescent="0.2">
      <c r="B639" s="19"/>
    </row>
    <row r="640" spans="2:2" ht="12.75" x14ac:dyDescent="0.2">
      <c r="B640" s="19"/>
    </row>
    <row r="641" spans="2:2" ht="12.75" x14ac:dyDescent="0.2">
      <c r="B641" s="19"/>
    </row>
    <row r="642" spans="2:2" ht="12.75" x14ac:dyDescent="0.2">
      <c r="B642" s="19"/>
    </row>
    <row r="643" spans="2:2" ht="12.75" x14ac:dyDescent="0.2">
      <c r="B643" s="19"/>
    </row>
    <row r="644" spans="2:2" ht="12.75" x14ac:dyDescent="0.2">
      <c r="B644" s="19"/>
    </row>
    <row r="645" spans="2:2" ht="12.75" x14ac:dyDescent="0.2">
      <c r="B645" s="19"/>
    </row>
    <row r="646" spans="2:2" ht="12.75" x14ac:dyDescent="0.2">
      <c r="B646" s="19"/>
    </row>
    <row r="647" spans="2:2" ht="12.75" x14ac:dyDescent="0.2">
      <c r="B647" s="19"/>
    </row>
    <row r="648" spans="2:2" ht="12.75" x14ac:dyDescent="0.2">
      <c r="B648" s="19"/>
    </row>
    <row r="649" spans="2:2" ht="12.75" x14ac:dyDescent="0.2">
      <c r="B649" s="19"/>
    </row>
    <row r="650" spans="2:2" ht="12.75" x14ac:dyDescent="0.2">
      <c r="B650" s="19"/>
    </row>
    <row r="651" spans="2:2" ht="12.75" x14ac:dyDescent="0.2">
      <c r="B651" s="19"/>
    </row>
    <row r="652" spans="2:2" ht="12.75" x14ac:dyDescent="0.2">
      <c r="B652" s="19"/>
    </row>
    <row r="653" spans="2:2" ht="12.75" x14ac:dyDescent="0.2">
      <c r="B653" s="19"/>
    </row>
    <row r="654" spans="2:2" ht="12.75" x14ac:dyDescent="0.2">
      <c r="B654" s="19"/>
    </row>
    <row r="655" spans="2:2" ht="12.75" x14ac:dyDescent="0.2">
      <c r="B655" s="19"/>
    </row>
    <row r="656" spans="2:2" ht="12.75" x14ac:dyDescent="0.2">
      <c r="B656" s="19"/>
    </row>
    <row r="657" spans="2:2" ht="12.75" x14ac:dyDescent="0.2">
      <c r="B657" s="19"/>
    </row>
    <row r="658" spans="2:2" ht="12.75" x14ac:dyDescent="0.2">
      <c r="B658" s="19"/>
    </row>
    <row r="659" spans="2:2" ht="12.75" x14ac:dyDescent="0.2">
      <c r="B659" s="19"/>
    </row>
    <row r="660" spans="2:2" ht="12.75" x14ac:dyDescent="0.2">
      <c r="B660" s="19"/>
    </row>
    <row r="661" spans="2:2" ht="12.75" x14ac:dyDescent="0.2">
      <c r="B661" s="19"/>
    </row>
    <row r="662" spans="2:2" ht="12.75" x14ac:dyDescent="0.2">
      <c r="B662" s="19"/>
    </row>
    <row r="663" spans="2:2" ht="12.75" x14ac:dyDescent="0.2">
      <c r="B663" s="19"/>
    </row>
    <row r="664" spans="2:2" ht="12.75" x14ac:dyDescent="0.2">
      <c r="B664" s="19"/>
    </row>
    <row r="665" spans="2:2" ht="12.75" x14ac:dyDescent="0.2">
      <c r="B665" s="19"/>
    </row>
    <row r="666" spans="2:2" ht="12.75" x14ac:dyDescent="0.2">
      <c r="B666" s="19"/>
    </row>
    <row r="667" spans="2:2" ht="12.75" x14ac:dyDescent="0.2">
      <c r="B667" s="19"/>
    </row>
    <row r="668" spans="2:2" ht="12.75" x14ac:dyDescent="0.2">
      <c r="B668" s="19"/>
    </row>
    <row r="669" spans="2:2" ht="12.75" x14ac:dyDescent="0.2">
      <c r="B669" s="19"/>
    </row>
    <row r="670" spans="2:2" ht="12.75" x14ac:dyDescent="0.2">
      <c r="B670" s="19"/>
    </row>
    <row r="671" spans="2:2" ht="12.75" x14ac:dyDescent="0.2">
      <c r="B671" s="19"/>
    </row>
    <row r="672" spans="2:2" ht="12.75" x14ac:dyDescent="0.2">
      <c r="B672" s="19"/>
    </row>
    <row r="673" spans="2:2" ht="12.75" x14ac:dyDescent="0.2">
      <c r="B673" s="19"/>
    </row>
    <row r="674" spans="2:2" ht="12.75" x14ac:dyDescent="0.2">
      <c r="B674" s="19"/>
    </row>
    <row r="675" spans="2:2" ht="12.75" x14ac:dyDescent="0.2">
      <c r="B675" s="19"/>
    </row>
    <row r="676" spans="2:2" ht="12.75" x14ac:dyDescent="0.2">
      <c r="B676" s="19"/>
    </row>
    <row r="677" spans="2:2" ht="12.75" x14ac:dyDescent="0.2">
      <c r="B677" s="19"/>
    </row>
    <row r="678" spans="2:2" ht="12.75" x14ac:dyDescent="0.2">
      <c r="B678" s="19"/>
    </row>
    <row r="679" spans="2:2" ht="12.75" x14ac:dyDescent="0.2">
      <c r="B679" s="19"/>
    </row>
    <row r="680" spans="2:2" ht="12.75" x14ac:dyDescent="0.2">
      <c r="B680" s="19"/>
    </row>
    <row r="681" spans="2:2" ht="12.75" x14ac:dyDescent="0.2">
      <c r="B681" s="19"/>
    </row>
    <row r="682" spans="2:2" ht="12.75" x14ac:dyDescent="0.2">
      <c r="B682" s="19"/>
    </row>
    <row r="683" spans="2:2" ht="12.75" x14ac:dyDescent="0.2">
      <c r="B683" s="19"/>
    </row>
    <row r="684" spans="2:2" ht="12.75" x14ac:dyDescent="0.2">
      <c r="B684" s="19"/>
    </row>
    <row r="685" spans="2:2" ht="12.75" x14ac:dyDescent="0.2">
      <c r="B685" s="19"/>
    </row>
    <row r="686" spans="2:2" ht="12.75" x14ac:dyDescent="0.2">
      <c r="B686" s="19"/>
    </row>
    <row r="687" spans="2:2" ht="12.75" x14ac:dyDescent="0.2">
      <c r="B687" s="19"/>
    </row>
    <row r="688" spans="2:2" ht="12.75" x14ac:dyDescent="0.2">
      <c r="B688" s="19"/>
    </row>
    <row r="689" spans="2:2" ht="12.75" x14ac:dyDescent="0.2">
      <c r="B689" s="19"/>
    </row>
    <row r="690" spans="2:2" ht="12.75" x14ac:dyDescent="0.2">
      <c r="B690" s="19"/>
    </row>
    <row r="691" spans="2:2" ht="12.75" x14ac:dyDescent="0.2">
      <c r="B691" s="19"/>
    </row>
    <row r="692" spans="2:2" ht="12.75" x14ac:dyDescent="0.2">
      <c r="B692" s="19"/>
    </row>
    <row r="693" spans="2:2" ht="12.75" x14ac:dyDescent="0.2">
      <c r="B693" s="19"/>
    </row>
    <row r="694" spans="2:2" ht="12.75" x14ac:dyDescent="0.2">
      <c r="B694" s="19"/>
    </row>
    <row r="695" spans="2:2" ht="12.75" x14ac:dyDescent="0.2">
      <c r="B695" s="19"/>
    </row>
    <row r="696" spans="2:2" ht="12.75" x14ac:dyDescent="0.2">
      <c r="B696" s="19"/>
    </row>
    <row r="697" spans="2:2" ht="12.75" x14ac:dyDescent="0.2">
      <c r="B697" s="19"/>
    </row>
    <row r="698" spans="2:2" ht="12.75" x14ac:dyDescent="0.2">
      <c r="B698" s="19"/>
    </row>
    <row r="699" spans="2:2" ht="12.75" x14ac:dyDescent="0.2">
      <c r="B699" s="19"/>
    </row>
    <row r="700" spans="2:2" ht="12.75" x14ac:dyDescent="0.2">
      <c r="B700" s="19"/>
    </row>
    <row r="701" spans="2:2" ht="12.75" x14ac:dyDescent="0.2">
      <c r="B701" s="19"/>
    </row>
    <row r="702" spans="2:2" ht="12.75" x14ac:dyDescent="0.2">
      <c r="B702" s="19"/>
    </row>
    <row r="703" spans="2:2" ht="12.75" x14ac:dyDescent="0.2">
      <c r="B703" s="19"/>
    </row>
    <row r="704" spans="2:2" ht="12.75" x14ac:dyDescent="0.2">
      <c r="B704" s="19"/>
    </row>
    <row r="705" spans="2:2" ht="12.75" x14ac:dyDescent="0.2">
      <c r="B705" s="19"/>
    </row>
    <row r="706" spans="2:2" ht="12.75" x14ac:dyDescent="0.2">
      <c r="B706" s="19"/>
    </row>
    <row r="707" spans="2:2" ht="12.75" x14ac:dyDescent="0.2">
      <c r="B707" s="19"/>
    </row>
    <row r="708" spans="2:2" ht="12.75" x14ac:dyDescent="0.2">
      <c r="B708" s="19"/>
    </row>
    <row r="709" spans="2:2" ht="12.75" x14ac:dyDescent="0.2">
      <c r="B709" s="19"/>
    </row>
    <row r="710" spans="2:2" ht="12.75" x14ac:dyDescent="0.2">
      <c r="B710" s="19"/>
    </row>
    <row r="711" spans="2:2" ht="12.75" x14ac:dyDescent="0.2">
      <c r="B711" s="19"/>
    </row>
    <row r="712" spans="2:2" ht="12.75" x14ac:dyDescent="0.2">
      <c r="B712" s="19"/>
    </row>
    <row r="713" spans="2:2" ht="12.75" x14ac:dyDescent="0.2">
      <c r="B713" s="19"/>
    </row>
    <row r="714" spans="2:2" ht="12.75" x14ac:dyDescent="0.2">
      <c r="B714" s="19"/>
    </row>
    <row r="715" spans="2:2" ht="12.75" x14ac:dyDescent="0.2">
      <c r="B715" s="19"/>
    </row>
    <row r="716" spans="2:2" ht="12.75" x14ac:dyDescent="0.2">
      <c r="B716" s="19"/>
    </row>
    <row r="717" spans="2:2" ht="12.75" x14ac:dyDescent="0.2">
      <c r="B717" s="19"/>
    </row>
    <row r="718" spans="2:2" ht="12.75" x14ac:dyDescent="0.2">
      <c r="B718" s="19"/>
    </row>
    <row r="719" spans="2:2" ht="12.75" x14ac:dyDescent="0.2">
      <c r="B719" s="19"/>
    </row>
    <row r="720" spans="2:2" ht="12.75" x14ac:dyDescent="0.2">
      <c r="B720" s="19"/>
    </row>
    <row r="721" spans="2:2" ht="12.75" x14ac:dyDescent="0.2">
      <c r="B721" s="19"/>
    </row>
    <row r="722" spans="2:2" ht="12.75" x14ac:dyDescent="0.2">
      <c r="B722" s="19"/>
    </row>
    <row r="723" spans="2:2" ht="12.75" x14ac:dyDescent="0.2">
      <c r="B723" s="19"/>
    </row>
    <row r="724" spans="2:2" ht="12.75" x14ac:dyDescent="0.2">
      <c r="B724" s="19"/>
    </row>
    <row r="725" spans="2:2" ht="12.75" x14ac:dyDescent="0.2">
      <c r="B725" s="19"/>
    </row>
    <row r="726" spans="2:2" ht="12.75" x14ac:dyDescent="0.2">
      <c r="B726" s="19"/>
    </row>
    <row r="727" spans="2:2" ht="12.75" x14ac:dyDescent="0.2">
      <c r="B727" s="19"/>
    </row>
    <row r="728" spans="2:2" ht="12.75" x14ac:dyDescent="0.2">
      <c r="B728" s="19"/>
    </row>
    <row r="729" spans="2:2" ht="12.75" x14ac:dyDescent="0.2">
      <c r="B729" s="19"/>
    </row>
    <row r="730" spans="2:2" ht="12.75" x14ac:dyDescent="0.2">
      <c r="B730" s="19"/>
    </row>
    <row r="731" spans="2:2" ht="12.75" x14ac:dyDescent="0.2">
      <c r="B731" s="19"/>
    </row>
    <row r="732" spans="2:2" ht="12.75" x14ac:dyDescent="0.2">
      <c r="B732" s="19"/>
    </row>
    <row r="733" spans="2:2" ht="12.75" x14ac:dyDescent="0.2">
      <c r="B733" s="19"/>
    </row>
    <row r="734" spans="2:2" ht="12.75" x14ac:dyDescent="0.2">
      <c r="B734" s="19"/>
    </row>
    <row r="735" spans="2:2" ht="12.75" x14ac:dyDescent="0.2">
      <c r="B735" s="19"/>
    </row>
    <row r="736" spans="2:2" ht="12.75" x14ac:dyDescent="0.2">
      <c r="B736" s="19"/>
    </row>
    <row r="737" spans="2:2" ht="12.75" x14ac:dyDescent="0.2">
      <c r="B737" s="19"/>
    </row>
    <row r="738" spans="2:2" ht="12.75" x14ac:dyDescent="0.2">
      <c r="B738" s="19"/>
    </row>
    <row r="739" spans="2:2" ht="12.75" x14ac:dyDescent="0.2">
      <c r="B739" s="19"/>
    </row>
    <row r="740" spans="2:2" ht="12.75" x14ac:dyDescent="0.2">
      <c r="B740" s="19"/>
    </row>
    <row r="741" spans="2:2" ht="12.75" x14ac:dyDescent="0.2">
      <c r="B741" s="19"/>
    </row>
    <row r="742" spans="2:2" ht="12.75" x14ac:dyDescent="0.2">
      <c r="B742" s="19"/>
    </row>
    <row r="743" spans="2:2" ht="12.75" x14ac:dyDescent="0.2">
      <c r="B743" s="19"/>
    </row>
    <row r="744" spans="2:2" ht="12.75" x14ac:dyDescent="0.2">
      <c r="B744" s="19"/>
    </row>
    <row r="745" spans="2:2" ht="12.75" x14ac:dyDescent="0.2">
      <c r="B745" s="19"/>
    </row>
    <row r="746" spans="2:2" ht="12.75" x14ac:dyDescent="0.2">
      <c r="B746" s="19"/>
    </row>
    <row r="747" spans="2:2" ht="12.75" x14ac:dyDescent="0.2">
      <c r="B747" s="19"/>
    </row>
    <row r="748" spans="2:2" ht="12.75" x14ac:dyDescent="0.2">
      <c r="B748" s="19"/>
    </row>
    <row r="749" spans="2:2" ht="12.75" x14ac:dyDescent="0.2">
      <c r="B749" s="19"/>
    </row>
    <row r="750" spans="2:2" ht="12.75" x14ac:dyDescent="0.2">
      <c r="B750" s="19"/>
    </row>
    <row r="751" spans="2:2" ht="12.75" x14ac:dyDescent="0.2">
      <c r="B751" s="19"/>
    </row>
    <row r="752" spans="2:2" ht="12.75" x14ac:dyDescent="0.2">
      <c r="B752" s="19"/>
    </row>
    <row r="753" spans="2:2" ht="12.75" x14ac:dyDescent="0.2">
      <c r="B753" s="19"/>
    </row>
    <row r="754" spans="2:2" ht="12.75" x14ac:dyDescent="0.2">
      <c r="B754" s="19"/>
    </row>
    <row r="755" spans="2:2" ht="12.75" x14ac:dyDescent="0.2">
      <c r="B755" s="19"/>
    </row>
    <row r="756" spans="2:2" ht="12.75" x14ac:dyDescent="0.2">
      <c r="B756" s="19"/>
    </row>
    <row r="757" spans="2:2" ht="12.75" x14ac:dyDescent="0.2">
      <c r="B757" s="19"/>
    </row>
    <row r="758" spans="2:2" ht="12.75" x14ac:dyDescent="0.2">
      <c r="B758" s="19"/>
    </row>
    <row r="759" spans="2:2" ht="12.75" x14ac:dyDescent="0.2">
      <c r="B759" s="19"/>
    </row>
    <row r="760" spans="2:2" ht="12.75" x14ac:dyDescent="0.2">
      <c r="B760" s="19"/>
    </row>
    <row r="761" spans="2:2" ht="12.75" x14ac:dyDescent="0.2">
      <c r="B761" s="19"/>
    </row>
    <row r="762" spans="2:2" ht="12.75" x14ac:dyDescent="0.2">
      <c r="B762" s="19"/>
    </row>
    <row r="763" spans="2:2" ht="12.75" x14ac:dyDescent="0.2">
      <c r="B763" s="19"/>
    </row>
    <row r="764" spans="2:2" ht="12.75" x14ac:dyDescent="0.2">
      <c r="B764" s="19"/>
    </row>
    <row r="765" spans="2:2" ht="12.75" x14ac:dyDescent="0.2">
      <c r="B765" s="19"/>
    </row>
    <row r="766" spans="2:2" ht="12.75" x14ac:dyDescent="0.2">
      <c r="B766" s="19"/>
    </row>
    <row r="767" spans="2:2" ht="12.75" x14ac:dyDescent="0.2">
      <c r="B767" s="19"/>
    </row>
    <row r="768" spans="2:2" ht="12.75" x14ac:dyDescent="0.2">
      <c r="B768" s="19"/>
    </row>
    <row r="769" spans="2:2" ht="12.75" x14ac:dyDescent="0.2">
      <c r="B769" s="19"/>
    </row>
    <row r="770" spans="2:2" ht="12.75" x14ac:dyDescent="0.2">
      <c r="B770" s="19"/>
    </row>
    <row r="771" spans="2:2" ht="12.75" x14ac:dyDescent="0.2">
      <c r="B771" s="19"/>
    </row>
    <row r="772" spans="2:2" ht="12.75" x14ac:dyDescent="0.2">
      <c r="B772" s="19"/>
    </row>
    <row r="773" spans="2:2" ht="12.75" x14ac:dyDescent="0.2">
      <c r="B773" s="19"/>
    </row>
    <row r="774" spans="2:2" ht="12.75" x14ac:dyDescent="0.2">
      <c r="B774" s="19"/>
    </row>
    <row r="775" spans="2:2" ht="12.75" x14ac:dyDescent="0.2">
      <c r="B775" s="19"/>
    </row>
    <row r="776" spans="2:2" ht="12.75" x14ac:dyDescent="0.2">
      <c r="B776" s="19"/>
    </row>
    <row r="777" spans="2:2" ht="12.75" x14ac:dyDescent="0.2">
      <c r="B777" s="19"/>
    </row>
    <row r="778" spans="2:2" ht="12.75" x14ac:dyDescent="0.2">
      <c r="B778" s="19"/>
    </row>
    <row r="779" spans="2:2" ht="12.75" x14ac:dyDescent="0.2">
      <c r="B779" s="19"/>
    </row>
    <row r="780" spans="2:2" ht="12.75" x14ac:dyDescent="0.2">
      <c r="B780" s="19"/>
    </row>
    <row r="781" spans="2:2" ht="12.75" x14ac:dyDescent="0.2">
      <c r="B781" s="19"/>
    </row>
    <row r="782" spans="2:2" ht="12.75" x14ac:dyDescent="0.2">
      <c r="B782" s="19"/>
    </row>
    <row r="783" spans="2:2" ht="12.75" x14ac:dyDescent="0.2">
      <c r="B783" s="19"/>
    </row>
    <row r="784" spans="2:2" ht="12.75" x14ac:dyDescent="0.2">
      <c r="B784" s="19"/>
    </row>
    <row r="785" spans="2:2" ht="12.75" x14ac:dyDescent="0.2">
      <c r="B785" s="19"/>
    </row>
    <row r="786" spans="2:2" ht="12.75" x14ac:dyDescent="0.2">
      <c r="B786" s="19"/>
    </row>
    <row r="787" spans="2:2" ht="12.75" x14ac:dyDescent="0.2">
      <c r="B787" s="19"/>
    </row>
    <row r="788" spans="2:2" ht="12.75" x14ac:dyDescent="0.2">
      <c r="B788" s="19"/>
    </row>
    <row r="789" spans="2:2" ht="12.75" x14ac:dyDescent="0.2">
      <c r="B789" s="19"/>
    </row>
    <row r="790" spans="2:2" ht="12.75" x14ac:dyDescent="0.2">
      <c r="B790" s="19"/>
    </row>
    <row r="791" spans="2:2" ht="12.75" x14ac:dyDescent="0.2">
      <c r="B791" s="19"/>
    </row>
    <row r="792" spans="2:2" ht="12.75" x14ac:dyDescent="0.2">
      <c r="B792" s="19"/>
    </row>
    <row r="793" spans="2:2" ht="12.75" x14ac:dyDescent="0.2">
      <c r="B793" s="19"/>
    </row>
    <row r="794" spans="2:2" ht="12.75" x14ac:dyDescent="0.2">
      <c r="B794" s="19"/>
    </row>
    <row r="795" spans="2:2" ht="12.75" x14ac:dyDescent="0.2">
      <c r="B795" s="19"/>
    </row>
    <row r="796" spans="2:2" ht="12.75" x14ac:dyDescent="0.2">
      <c r="B796" s="19"/>
    </row>
    <row r="797" spans="2:2" ht="12.75" x14ac:dyDescent="0.2">
      <c r="B797" s="19"/>
    </row>
    <row r="798" spans="2:2" ht="12.75" x14ac:dyDescent="0.2">
      <c r="B798" s="19"/>
    </row>
    <row r="799" spans="2:2" ht="12.75" x14ac:dyDescent="0.2">
      <c r="B799" s="19"/>
    </row>
    <row r="800" spans="2:2" ht="12.75" x14ac:dyDescent="0.2">
      <c r="B800" s="19"/>
    </row>
    <row r="801" spans="2:2" ht="12.75" x14ac:dyDescent="0.2">
      <c r="B801" s="19"/>
    </row>
    <row r="802" spans="2:2" ht="12.75" x14ac:dyDescent="0.2">
      <c r="B802" s="19"/>
    </row>
    <row r="803" spans="2:2" ht="12.75" x14ac:dyDescent="0.2">
      <c r="B803" s="19"/>
    </row>
    <row r="804" spans="2:2" ht="12.75" x14ac:dyDescent="0.2">
      <c r="B804" s="19"/>
    </row>
    <row r="805" spans="2:2" ht="12.75" x14ac:dyDescent="0.2">
      <c r="B805" s="19"/>
    </row>
    <row r="806" spans="2:2" ht="12.75" x14ac:dyDescent="0.2">
      <c r="B806" s="19"/>
    </row>
    <row r="807" spans="2:2" ht="12.75" x14ac:dyDescent="0.2">
      <c r="B807" s="19"/>
    </row>
    <row r="808" spans="2:2" ht="12.75" x14ac:dyDescent="0.2">
      <c r="B808" s="19"/>
    </row>
    <row r="809" spans="2:2" ht="12.75" x14ac:dyDescent="0.2">
      <c r="B809" s="19"/>
    </row>
    <row r="810" spans="2:2" ht="12.75" x14ac:dyDescent="0.2">
      <c r="B810" s="19"/>
    </row>
    <row r="811" spans="2:2" ht="12.75" x14ac:dyDescent="0.2">
      <c r="B811" s="19"/>
    </row>
    <row r="812" spans="2:2" ht="12.75" x14ac:dyDescent="0.2">
      <c r="B812" s="19"/>
    </row>
    <row r="813" spans="2:2" ht="12.75" x14ac:dyDescent="0.2">
      <c r="B813" s="19"/>
    </row>
    <row r="814" spans="2:2" ht="12.75" x14ac:dyDescent="0.2">
      <c r="B814" s="19"/>
    </row>
    <row r="815" spans="2:2" ht="12.75" x14ac:dyDescent="0.2">
      <c r="B815" s="19"/>
    </row>
    <row r="816" spans="2:2" ht="12.75" x14ac:dyDescent="0.2">
      <c r="B816" s="19"/>
    </row>
    <row r="817" spans="2:2" ht="12.75" x14ac:dyDescent="0.2">
      <c r="B817" s="19"/>
    </row>
    <row r="818" spans="2:2" ht="12.75" x14ac:dyDescent="0.2">
      <c r="B818" s="19"/>
    </row>
    <row r="819" spans="2:2" ht="12.75" x14ac:dyDescent="0.2">
      <c r="B819" s="19"/>
    </row>
    <row r="820" spans="2:2" ht="12.75" x14ac:dyDescent="0.2">
      <c r="B820" s="19"/>
    </row>
    <row r="821" spans="2:2" ht="12.75" x14ac:dyDescent="0.2">
      <c r="B821" s="19"/>
    </row>
    <row r="822" spans="2:2" ht="12.75" x14ac:dyDescent="0.2">
      <c r="B822" s="19"/>
    </row>
    <row r="823" spans="2:2" ht="12.75" x14ac:dyDescent="0.2">
      <c r="B823" s="19"/>
    </row>
    <row r="824" spans="2:2" ht="12.75" x14ac:dyDescent="0.2">
      <c r="B824" s="19"/>
    </row>
    <row r="825" spans="2:2" ht="12.75" x14ac:dyDescent="0.2">
      <c r="B825" s="19"/>
    </row>
    <row r="826" spans="2:2" ht="12.75" x14ac:dyDescent="0.2">
      <c r="B826" s="19"/>
    </row>
    <row r="827" spans="2:2" ht="12.75" x14ac:dyDescent="0.2">
      <c r="B827" s="19"/>
    </row>
    <row r="828" spans="2:2" ht="12.75" x14ac:dyDescent="0.2">
      <c r="B828" s="19"/>
    </row>
    <row r="829" spans="2:2" ht="12.75" x14ac:dyDescent="0.2">
      <c r="B829" s="19"/>
    </row>
    <row r="830" spans="2:2" ht="12.75" x14ac:dyDescent="0.2">
      <c r="B830" s="19"/>
    </row>
    <row r="831" spans="2:2" ht="12.75" x14ac:dyDescent="0.2">
      <c r="B831" s="19"/>
    </row>
    <row r="832" spans="2:2" ht="12.75" x14ac:dyDescent="0.2">
      <c r="B832" s="19"/>
    </row>
    <row r="833" spans="2:2" ht="12.75" x14ac:dyDescent="0.2">
      <c r="B833" s="19"/>
    </row>
    <row r="834" spans="2:2" ht="12.75" x14ac:dyDescent="0.2">
      <c r="B834" s="19"/>
    </row>
    <row r="835" spans="2:2" ht="12.75" x14ac:dyDescent="0.2">
      <c r="B835" s="19"/>
    </row>
    <row r="836" spans="2:2" ht="12.75" x14ac:dyDescent="0.2">
      <c r="B836" s="19"/>
    </row>
    <row r="837" spans="2:2" ht="12.75" x14ac:dyDescent="0.2">
      <c r="B837" s="19"/>
    </row>
    <row r="838" spans="2:2" ht="12.75" x14ac:dyDescent="0.2">
      <c r="B838" s="19"/>
    </row>
    <row r="839" spans="2:2" ht="12.75" x14ac:dyDescent="0.2">
      <c r="B839" s="19"/>
    </row>
    <row r="840" spans="2:2" ht="12.75" x14ac:dyDescent="0.2">
      <c r="B840" s="19"/>
    </row>
    <row r="841" spans="2:2" ht="12.75" x14ac:dyDescent="0.2">
      <c r="B841" s="19"/>
    </row>
    <row r="842" spans="2:2" ht="12.75" x14ac:dyDescent="0.2">
      <c r="B842" s="19"/>
    </row>
    <row r="843" spans="2:2" ht="12.75" x14ac:dyDescent="0.2">
      <c r="B843" s="19"/>
    </row>
    <row r="844" spans="2:2" ht="12.75" x14ac:dyDescent="0.2">
      <c r="B844" s="19"/>
    </row>
    <row r="845" spans="2:2" ht="12.75" x14ac:dyDescent="0.2">
      <c r="B845" s="19"/>
    </row>
    <row r="846" spans="2:2" ht="12.75" x14ac:dyDescent="0.2">
      <c r="B846" s="19"/>
    </row>
    <row r="847" spans="2:2" ht="12.75" x14ac:dyDescent="0.2">
      <c r="B847" s="19"/>
    </row>
    <row r="848" spans="2:2" ht="12.75" x14ac:dyDescent="0.2">
      <c r="B848" s="19"/>
    </row>
    <row r="849" spans="2:2" ht="12.75" x14ac:dyDescent="0.2">
      <c r="B849" s="19"/>
    </row>
    <row r="850" spans="2:2" ht="12.75" x14ac:dyDescent="0.2">
      <c r="B850" s="19"/>
    </row>
    <row r="851" spans="2:2" ht="12.75" x14ac:dyDescent="0.2">
      <c r="B851" s="19"/>
    </row>
    <row r="852" spans="2:2" ht="12.75" x14ac:dyDescent="0.2">
      <c r="B852" s="19"/>
    </row>
    <row r="853" spans="2:2" ht="12.75" x14ac:dyDescent="0.2">
      <c r="B853" s="19"/>
    </row>
    <row r="854" spans="2:2" ht="12.75" x14ac:dyDescent="0.2">
      <c r="B854" s="19"/>
    </row>
    <row r="855" spans="2:2" ht="12.75" x14ac:dyDescent="0.2">
      <c r="B855" s="19"/>
    </row>
    <row r="856" spans="2:2" ht="12.75" x14ac:dyDescent="0.2">
      <c r="B856" s="19"/>
    </row>
    <row r="857" spans="2:2" ht="12.75" x14ac:dyDescent="0.2">
      <c r="B857" s="19"/>
    </row>
    <row r="858" spans="2:2" ht="12.75" x14ac:dyDescent="0.2">
      <c r="B858" s="19"/>
    </row>
    <row r="859" spans="2:2" ht="12.75" x14ac:dyDescent="0.2">
      <c r="B859" s="19"/>
    </row>
    <row r="860" spans="2:2" ht="12.75" x14ac:dyDescent="0.2">
      <c r="B860" s="19"/>
    </row>
    <row r="861" spans="2:2" ht="12.75" x14ac:dyDescent="0.2">
      <c r="B861" s="19"/>
    </row>
    <row r="862" spans="2:2" ht="12.75" x14ac:dyDescent="0.2">
      <c r="B862" s="19"/>
    </row>
    <row r="863" spans="2:2" ht="12.75" x14ac:dyDescent="0.2">
      <c r="B863" s="19"/>
    </row>
    <row r="864" spans="2:2" ht="12.75" x14ac:dyDescent="0.2">
      <c r="B864" s="19"/>
    </row>
    <row r="865" spans="2:2" ht="12.75" x14ac:dyDescent="0.2">
      <c r="B865" s="19"/>
    </row>
    <row r="866" spans="2:2" ht="12.75" x14ac:dyDescent="0.2">
      <c r="B866" s="19"/>
    </row>
    <row r="867" spans="2:2" ht="12.75" x14ac:dyDescent="0.2">
      <c r="B867" s="19"/>
    </row>
    <row r="868" spans="2:2" ht="12.75" x14ac:dyDescent="0.2">
      <c r="B868" s="19"/>
    </row>
    <row r="869" spans="2:2" ht="12.75" x14ac:dyDescent="0.2">
      <c r="B869" s="19"/>
    </row>
    <row r="870" spans="2:2" ht="12.75" x14ac:dyDescent="0.2">
      <c r="B870" s="19"/>
    </row>
    <row r="871" spans="2:2" ht="12.75" x14ac:dyDescent="0.2">
      <c r="B871" s="19"/>
    </row>
    <row r="872" spans="2:2" ht="12.75" x14ac:dyDescent="0.2">
      <c r="B872" s="19"/>
    </row>
    <row r="873" spans="2:2" ht="12.75" x14ac:dyDescent="0.2">
      <c r="B873" s="19"/>
    </row>
    <row r="874" spans="2:2" ht="12.75" x14ac:dyDescent="0.2">
      <c r="B874" s="19"/>
    </row>
    <row r="875" spans="2:2" ht="12.75" x14ac:dyDescent="0.2">
      <c r="B875" s="19"/>
    </row>
    <row r="876" spans="2:2" ht="12.75" x14ac:dyDescent="0.2">
      <c r="B876" s="19"/>
    </row>
    <row r="877" spans="2:2" ht="12.75" x14ac:dyDescent="0.2">
      <c r="B877" s="19"/>
    </row>
    <row r="878" spans="2:2" ht="12.75" x14ac:dyDescent="0.2">
      <c r="B878" s="19"/>
    </row>
    <row r="879" spans="2:2" ht="12.75" x14ac:dyDescent="0.2">
      <c r="B879" s="19"/>
    </row>
    <row r="880" spans="2:2" ht="12.75" x14ac:dyDescent="0.2">
      <c r="B880" s="19"/>
    </row>
    <row r="881" spans="2:2" ht="12.75" x14ac:dyDescent="0.2">
      <c r="B881" s="19"/>
    </row>
    <row r="882" spans="2:2" ht="12.75" x14ac:dyDescent="0.2">
      <c r="B882" s="19"/>
    </row>
    <row r="883" spans="2:2" ht="12.75" x14ac:dyDescent="0.2">
      <c r="B883" s="19"/>
    </row>
    <row r="884" spans="2:2" ht="12.75" x14ac:dyDescent="0.2">
      <c r="B884" s="19"/>
    </row>
    <row r="885" spans="2:2" ht="12.75" x14ac:dyDescent="0.2">
      <c r="B885" s="19"/>
    </row>
    <row r="886" spans="2:2" ht="12.75" x14ac:dyDescent="0.2">
      <c r="B886" s="19"/>
    </row>
    <row r="887" spans="2:2" ht="12.75" x14ac:dyDescent="0.2">
      <c r="B887" s="19"/>
    </row>
    <row r="888" spans="2:2" ht="12.75" x14ac:dyDescent="0.2">
      <c r="B888" s="19"/>
    </row>
    <row r="889" spans="2:2" ht="12.75" x14ac:dyDescent="0.2">
      <c r="B889" s="19"/>
    </row>
    <row r="890" spans="2:2" ht="12.75" x14ac:dyDescent="0.2">
      <c r="B890" s="19"/>
    </row>
    <row r="891" spans="2:2" ht="12.75" x14ac:dyDescent="0.2">
      <c r="B891" s="19"/>
    </row>
    <row r="892" spans="2:2" ht="12.75" x14ac:dyDescent="0.2">
      <c r="B892" s="19"/>
    </row>
    <row r="893" spans="2:2" ht="12.75" x14ac:dyDescent="0.2">
      <c r="B893" s="19"/>
    </row>
    <row r="894" spans="2:2" ht="12.75" x14ac:dyDescent="0.2">
      <c r="B894" s="19"/>
    </row>
    <row r="895" spans="2:2" ht="12.75" x14ac:dyDescent="0.2">
      <c r="B895" s="19"/>
    </row>
    <row r="896" spans="2:2" ht="12.75" x14ac:dyDescent="0.2">
      <c r="B896" s="19"/>
    </row>
    <row r="897" spans="2:2" ht="12.75" x14ac:dyDescent="0.2">
      <c r="B897" s="19"/>
    </row>
    <row r="898" spans="2:2" ht="12.75" x14ac:dyDescent="0.2">
      <c r="B898" s="19"/>
    </row>
    <row r="899" spans="2:2" ht="12.75" x14ac:dyDescent="0.2">
      <c r="B899" s="19"/>
    </row>
    <row r="900" spans="2:2" ht="12.75" x14ac:dyDescent="0.2">
      <c r="B900" s="19"/>
    </row>
    <row r="901" spans="2:2" ht="12.75" x14ac:dyDescent="0.2">
      <c r="B901" s="19"/>
    </row>
    <row r="902" spans="2:2" ht="12.75" x14ac:dyDescent="0.2">
      <c r="B902" s="19"/>
    </row>
    <row r="903" spans="2:2" ht="12.75" x14ac:dyDescent="0.2">
      <c r="B903" s="19"/>
    </row>
    <row r="904" spans="2:2" ht="12.75" x14ac:dyDescent="0.2">
      <c r="B904" s="19"/>
    </row>
    <row r="905" spans="2:2" ht="12.75" x14ac:dyDescent="0.2">
      <c r="B905" s="19"/>
    </row>
    <row r="906" spans="2:2" ht="12.75" x14ac:dyDescent="0.2">
      <c r="B906" s="19"/>
    </row>
    <row r="907" spans="2:2" ht="12.75" x14ac:dyDescent="0.2">
      <c r="B907" s="19"/>
    </row>
    <row r="908" spans="2:2" ht="12.75" x14ac:dyDescent="0.2">
      <c r="B908" s="19"/>
    </row>
    <row r="909" spans="2:2" ht="12.75" x14ac:dyDescent="0.2">
      <c r="B909" s="19"/>
    </row>
    <row r="910" spans="2:2" ht="12.75" x14ac:dyDescent="0.2">
      <c r="B910" s="19"/>
    </row>
    <row r="911" spans="2:2" ht="12.75" x14ac:dyDescent="0.2">
      <c r="B911" s="19"/>
    </row>
    <row r="912" spans="2:2" ht="12.75" x14ac:dyDescent="0.2">
      <c r="B912" s="19"/>
    </row>
    <row r="913" spans="2:2" ht="12.75" x14ac:dyDescent="0.2">
      <c r="B913" s="19"/>
    </row>
    <row r="914" spans="2:2" ht="12.75" x14ac:dyDescent="0.2">
      <c r="B914" s="19"/>
    </row>
    <row r="915" spans="2:2" ht="12.75" x14ac:dyDescent="0.2">
      <c r="B915" s="19"/>
    </row>
    <row r="916" spans="2:2" ht="12.75" x14ac:dyDescent="0.2">
      <c r="B916" s="19"/>
    </row>
    <row r="917" spans="2:2" ht="12.75" x14ac:dyDescent="0.2">
      <c r="B917" s="19"/>
    </row>
    <row r="918" spans="2:2" ht="12.75" x14ac:dyDescent="0.2">
      <c r="B918" s="19"/>
    </row>
    <row r="919" spans="2:2" ht="12.75" x14ac:dyDescent="0.2">
      <c r="B919" s="19"/>
    </row>
    <row r="920" spans="2:2" ht="12.75" x14ac:dyDescent="0.2">
      <c r="B920" s="19"/>
    </row>
    <row r="921" spans="2:2" ht="12.75" x14ac:dyDescent="0.2">
      <c r="B921" s="19"/>
    </row>
    <row r="922" spans="2:2" ht="12.75" x14ac:dyDescent="0.2">
      <c r="B922" s="19"/>
    </row>
    <row r="923" spans="2:2" ht="12.75" x14ac:dyDescent="0.2">
      <c r="B923" s="19"/>
    </row>
    <row r="924" spans="2:2" ht="12.75" x14ac:dyDescent="0.2">
      <c r="B924" s="19"/>
    </row>
    <row r="925" spans="2:2" ht="12.75" x14ac:dyDescent="0.2">
      <c r="B925" s="19"/>
    </row>
    <row r="926" spans="2:2" ht="12.75" x14ac:dyDescent="0.2">
      <c r="B926" s="19"/>
    </row>
    <row r="927" spans="2:2" ht="12.75" x14ac:dyDescent="0.2">
      <c r="B927" s="19"/>
    </row>
    <row r="928" spans="2:2" ht="12.75" x14ac:dyDescent="0.2">
      <c r="B928" s="19"/>
    </row>
    <row r="929" spans="2:2" ht="12.75" x14ac:dyDescent="0.2">
      <c r="B929" s="19"/>
    </row>
    <row r="930" spans="2:2" ht="12.75" x14ac:dyDescent="0.2">
      <c r="B930" s="19"/>
    </row>
    <row r="931" spans="2:2" ht="12.75" x14ac:dyDescent="0.2">
      <c r="B931" s="19"/>
    </row>
    <row r="932" spans="2:2" ht="12.75" x14ac:dyDescent="0.2">
      <c r="B932" s="19"/>
    </row>
    <row r="933" spans="2:2" ht="12.75" x14ac:dyDescent="0.2">
      <c r="B933" s="19"/>
    </row>
    <row r="934" spans="2:2" ht="12.75" x14ac:dyDescent="0.2">
      <c r="B934" s="19"/>
    </row>
    <row r="935" spans="2:2" ht="12.75" x14ac:dyDescent="0.2">
      <c r="B935" s="19"/>
    </row>
    <row r="936" spans="2:2" ht="12.75" x14ac:dyDescent="0.2">
      <c r="B936" s="19"/>
    </row>
    <row r="937" spans="2:2" ht="12.75" x14ac:dyDescent="0.2">
      <c r="B937" s="19"/>
    </row>
    <row r="938" spans="2:2" ht="12.75" x14ac:dyDescent="0.2">
      <c r="B938" s="19"/>
    </row>
    <row r="939" spans="2:2" ht="12.75" x14ac:dyDescent="0.2">
      <c r="B939" s="19"/>
    </row>
    <row r="940" spans="2:2" ht="12.75" x14ac:dyDescent="0.2">
      <c r="B940" s="19"/>
    </row>
    <row r="941" spans="2:2" ht="12.75" x14ac:dyDescent="0.2">
      <c r="B941" s="19"/>
    </row>
    <row r="942" spans="2:2" ht="12.75" x14ac:dyDescent="0.2">
      <c r="B942" s="19"/>
    </row>
    <row r="943" spans="2:2" ht="12.75" x14ac:dyDescent="0.2">
      <c r="B943" s="19"/>
    </row>
    <row r="944" spans="2:2" ht="12.75" x14ac:dyDescent="0.2">
      <c r="B944" s="19"/>
    </row>
    <row r="945" spans="2:2" ht="12.75" x14ac:dyDescent="0.2">
      <c r="B945" s="19"/>
    </row>
    <row r="946" spans="2:2" ht="12.75" x14ac:dyDescent="0.2">
      <c r="B946" s="19"/>
    </row>
    <row r="947" spans="2:2" ht="12.75" x14ac:dyDescent="0.2">
      <c r="B947" s="19"/>
    </row>
    <row r="948" spans="2:2" ht="12.75" x14ac:dyDescent="0.2">
      <c r="B948" s="19"/>
    </row>
    <row r="949" spans="2:2" ht="12.75" x14ac:dyDescent="0.2">
      <c r="B949" s="19"/>
    </row>
    <row r="950" spans="2:2" ht="12.75" x14ac:dyDescent="0.2">
      <c r="B950" s="19"/>
    </row>
    <row r="951" spans="2:2" ht="12.75" x14ac:dyDescent="0.2">
      <c r="B951" s="19"/>
    </row>
    <row r="952" spans="2:2" ht="12.75" x14ac:dyDescent="0.2">
      <c r="B952" s="19"/>
    </row>
    <row r="953" spans="2:2" ht="12.75" x14ac:dyDescent="0.2">
      <c r="B953" s="19"/>
    </row>
    <row r="954" spans="2:2" ht="12.75" x14ac:dyDescent="0.2">
      <c r="B954" s="19"/>
    </row>
    <row r="955" spans="2:2" ht="12.75" x14ac:dyDescent="0.2">
      <c r="B955" s="19"/>
    </row>
    <row r="956" spans="2:2" ht="12.75" x14ac:dyDescent="0.2">
      <c r="B956" s="19"/>
    </row>
    <row r="957" spans="2:2" ht="12.75" x14ac:dyDescent="0.2">
      <c r="B957" s="19"/>
    </row>
    <row r="958" spans="2:2" ht="12.75" x14ac:dyDescent="0.2">
      <c r="B958" s="19"/>
    </row>
    <row r="959" spans="2:2" ht="12.75" x14ac:dyDescent="0.2">
      <c r="B959" s="19"/>
    </row>
    <row r="960" spans="2:2" ht="12.75" x14ac:dyDescent="0.2">
      <c r="B960" s="19"/>
    </row>
    <row r="961" spans="2:2" ht="12.75" x14ac:dyDescent="0.2">
      <c r="B961" s="19"/>
    </row>
    <row r="962" spans="2:2" ht="12.75" x14ac:dyDescent="0.2">
      <c r="B962" s="19"/>
    </row>
    <row r="963" spans="2:2" ht="12.75" x14ac:dyDescent="0.2">
      <c r="B963" s="19"/>
    </row>
    <row r="964" spans="2:2" ht="12.75" x14ac:dyDescent="0.2">
      <c r="B964" s="19"/>
    </row>
    <row r="965" spans="2:2" ht="12.75" x14ac:dyDescent="0.2">
      <c r="B965" s="19"/>
    </row>
    <row r="966" spans="2:2" ht="12.75" x14ac:dyDescent="0.2">
      <c r="B966" s="19"/>
    </row>
    <row r="967" spans="2:2" ht="12.75" x14ac:dyDescent="0.2">
      <c r="B967" s="19"/>
    </row>
    <row r="968" spans="2:2" ht="12.75" x14ac:dyDescent="0.2">
      <c r="B968" s="19"/>
    </row>
    <row r="969" spans="2:2" ht="12.75" x14ac:dyDescent="0.2">
      <c r="B969" s="19"/>
    </row>
    <row r="970" spans="2:2" ht="12.75" x14ac:dyDescent="0.2">
      <c r="B970" s="19"/>
    </row>
    <row r="971" spans="2:2" ht="12.75" x14ac:dyDescent="0.2">
      <c r="B971" s="19"/>
    </row>
    <row r="972" spans="2:2" ht="12.75" x14ac:dyDescent="0.2">
      <c r="B972" s="19"/>
    </row>
    <row r="973" spans="2:2" ht="12.75" x14ac:dyDescent="0.2">
      <c r="B973" s="19"/>
    </row>
    <row r="974" spans="2:2" ht="12.75" x14ac:dyDescent="0.2">
      <c r="B974" s="19"/>
    </row>
    <row r="975" spans="2:2" ht="12.75" x14ac:dyDescent="0.2">
      <c r="B975" s="19"/>
    </row>
    <row r="976" spans="2:2" ht="12.75" x14ac:dyDescent="0.2">
      <c r="B976" s="19"/>
    </row>
    <row r="977" spans="2:2" ht="12.75" x14ac:dyDescent="0.2">
      <c r="B977" s="19"/>
    </row>
    <row r="978" spans="2:2" ht="12.75" x14ac:dyDescent="0.2">
      <c r="B978" s="19"/>
    </row>
    <row r="979" spans="2:2" ht="12.75" x14ac:dyDescent="0.2">
      <c r="B979" s="19"/>
    </row>
  </sheetData>
  <mergeCells count="15">
    <mergeCell ref="B29:E29"/>
    <mergeCell ref="B24:E24"/>
    <mergeCell ref="B25:E25"/>
    <mergeCell ref="B26:E26"/>
    <mergeCell ref="B27:E27"/>
    <mergeCell ref="B28:E28"/>
    <mergeCell ref="A17:O17"/>
    <mergeCell ref="B19:D19"/>
    <mergeCell ref="B20:E20"/>
    <mergeCell ref="B21:E21"/>
    <mergeCell ref="B22:E22"/>
    <mergeCell ref="B23:E23"/>
    <mergeCell ref="A1:K1"/>
    <mergeCell ref="A2:E2"/>
    <mergeCell ref="G2:K2"/>
  </mergeCells>
  <hyperlinks>
    <hyperlink ref="B14" r:id="rId1" xr:uid="{E4196D84-FC2C-4ED4-8261-15BEF5C1268A}"/>
    <hyperlink ref="B15" r:id="rId2" xr:uid="{99753942-BDA3-4EAA-B443-5049118A8378}"/>
    <hyperlink ref="H14" r:id="rId3" xr:uid="{B9D8AD14-E462-4A55-A508-24FAF3A09386}"/>
    <hyperlink ref="H15" r:id="rId4" xr:uid="{083715DF-C792-4064-83D0-625D8DE3CFC4}"/>
    <hyperlink ref="B29" r:id="rId5" display="Source: _x000a_Office of National Statistics Accomodation Type Variable" xr:uid="{8AB0FD71-300A-40B6-91EE-A1937FEC0B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O62"/>
  <sheetViews>
    <sheetView showGridLines="0" workbookViewId="0">
      <selection sqref="A1:O1"/>
    </sheetView>
  </sheetViews>
  <sheetFormatPr defaultColWidth="12.5703125" defaultRowHeight="15.75" customHeight="1" x14ac:dyDescent="0.2"/>
  <cols>
    <col min="1" max="1" width="14.28515625" style="9" customWidth="1"/>
    <col min="2" max="2" width="14.5703125" style="9" bestFit="1" customWidth="1"/>
    <col min="3" max="4" width="15.42578125" style="9" customWidth="1"/>
    <col min="5" max="5" width="12.28515625" style="9" bestFit="1" customWidth="1"/>
    <col min="6" max="6" width="11" style="9" bestFit="1" customWidth="1"/>
    <col min="7" max="7" width="18.85546875" style="9" customWidth="1"/>
    <col min="8" max="8" width="15.7109375" style="9" customWidth="1"/>
    <col min="9" max="9" width="15.5703125" style="9" customWidth="1"/>
    <col min="10" max="10" width="14.7109375" style="9" customWidth="1"/>
    <col min="11" max="11" width="15.42578125" style="9" customWidth="1"/>
    <col min="12" max="12" width="12.85546875" style="9" customWidth="1"/>
    <col min="13" max="13" width="12.28515625" style="9" bestFit="1" customWidth="1"/>
    <col min="14" max="14" width="10.7109375" style="9" bestFit="1" customWidth="1"/>
    <col min="15" max="15" width="19.140625" style="9" customWidth="1"/>
    <col min="16" max="16384" width="12.5703125" style="9"/>
  </cols>
  <sheetData>
    <row r="1" spans="1:15" ht="23.25" x14ac:dyDescent="0.35">
      <c r="A1" s="134" t="s">
        <v>59</v>
      </c>
      <c r="B1" s="21"/>
      <c r="C1" s="21"/>
      <c r="D1" s="21"/>
      <c r="E1" s="21"/>
      <c r="F1" s="21"/>
      <c r="G1" s="21"/>
      <c r="H1" s="21"/>
      <c r="I1" s="21"/>
      <c r="J1" s="21"/>
      <c r="K1" s="21"/>
      <c r="L1" s="21"/>
      <c r="M1" s="21"/>
      <c r="N1" s="21"/>
      <c r="O1" s="21"/>
    </row>
    <row r="2" spans="1:15" ht="15.75" customHeight="1" x14ac:dyDescent="0.3">
      <c r="A2" s="193" t="s">
        <v>1</v>
      </c>
      <c r="B2" s="21"/>
      <c r="C2" s="21"/>
      <c r="D2" s="21"/>
      <c r="E2" s="21"/>
      <c r="F2" s="21"/>
      <c r="G2" s="21"/>
      <c r="H2" s="135"/>
      <c r="I2" s="193" t="s">
        <v>2</v>
      </c>
      <c r="J2" s="21"/>
      <c r="K2" s="21"/>
      <c r="L2" s="21"/>
      <c r="M2" s="21"/>
      <c r="N2" s="21"/>
      <c r="O2" s="21"/>
    </row>
    <row r="3" spans="1:15" ht="30" customHeight="1" x14ac:dyDescent="0.2">
      <c r="A3" s="136" t="s">
        <v>60</v>
      </c>
      <c r="B3" s="137" t="s">
        <v>61</v>
      </c>
      <c r="C3" s="137" t="s">
        <v>62</v>
      </c>
      <c r="D3" s="137" t="s">
        <v>63</v>
      </c>
      <c r="E3" s="137" t="s">
        <v>64</v>
      </c>
      <c r="F3" s="137" t="s">
        <v>65</v>
      </c>
      <c r="G3" s="137" t="s">
        <v>251</v>
      </c>
      <c r="H3" s="138"/>
      <c r="I3" s="136" t="s">
        <v>60</v>
      </c>
      <c r="J3" s="137" t="s">
        <v>61</v>
      </c>
      <c r="K3" s="137" t="s">
        <v>62</v>
      </c>
      <c r="L3" s="137" t="s">
        <v>63</v>
      </c>
      <c r="M3" s="137" t="s">
        <v>64</v>
      </c>
      <c r="N3" s="137" t="s">
        <v>65</v>
      </c>
      <c r="O3" s="137" t="s">
        <v>252</v>
      </c>
    </row>
    <row r="4" spans="1:15" ht="12.75" x14ac:dyDescent="0.2">
      <c r="A4" s="139">
        <v>0</v>
      </c>
      <c r="B4" s="140">
        <v>85</v>
      </c>
      <c r="C4" s="141">
        <f t="shared" ref="C4:C27" si="0">(B4-32)*(5/9)</f>
        <v>29.444444444444446</v>
      </c>
      <c r="D4" s="140">
        <v>76</v>
      </c>
      <c r="E4" s="141">
        <f t="shared" ref="E4:E27" si="1">(D4-32)*(5/9)</f>
        <v>24.444444444444446</v>
      </c>
      <c r="F4" s="142">
        <v>74</v>
      </c>
      <c r="G4" s="142">
        <v>6</v>
      </c>
      <c r="H4" s="143"/>
      <c r="I4" s="139">
        <v>0</v>
      </c>
      <c r="J4" s="140">
        <v>70</v>
      </c>
      <c r="K4" s="141">
        <f t="shared" ref="K4:K27" si="2">(J4-32)*5/9</f>
        <v>21.111111111111111</v>
      </c>
      <c r="L4" s="140">
        <v>55</v>
      </c>
      <c r="M4" s="141">
        <f t="shared" ref="M4:M27" si="3">(L4-32)*5/9</f>
        <v>12.777777777777779</v>
      </c>
      <c r="N4" s="142">
        <v>60</v>
      </c>
      <c r="O4" s="142">
        <v>3</v>
      </c>
    </row>
    <row r="5" spans="1:15" ht="12.75" x14ac:dyDescent="0.2">
      <c r="A5" s="139">
        <v>4.1666666666666664E-2</v>
      </c>
      <c r="B5" s="140">
        <v>85</v>
      </c>
      <c r="C5" s="141">
        <f t="shared" si="0"/>
        <v>29.444444444444446</v>
      </c>
      <c r="D5" s="140">
        <v>76</v>
      </c>
      <c r="E5" s="141">
        <f t="shared" si="1"/>
        <v>24.444444444444446</v>
      </c>
      <c r="F5" s="142">
        <v>74</v>
      </c>
      <c r="G5" s="142">
        <v>5</v>
      </c>
      <c r="H5" s="143"/>
      <c r="I5" s="139">
        <v>4.1666666666666664E-2</v>
      </c>
      <c r="J5" s="140">
        <v>66</v>
      </c>
      <c r="K5" s="141">
        <f t="shared" si="2"/>
        <v>18.888888888888889</v>
      </c>
      <c r="L5" s="140">
        <v>55</v>
      </c>
      <c r="M5" s="141">
        <f t="shared" si="3"/>
        <v>12.777777777777779</v>
      </c>
      <c r="N5" s="142">
        <v>68</v>
      </c>
      <c r="O5" s="142">
        <v>6</v>
      </c>
    </row>
    <row r="6" spans="1:15" ht="12.75" x14ac:dyDescent="0.2">
      <c r="A6" s="139">
        <v>8.3333333333333329E-2</v>
      </c>
      <c r="B6" s="140">
        <v>84</v>
      </c>
      <c r="C6" s="141">
        <f t="shared" si="0"/>
        <v>28.888888888888889</v>
      </c>
      <c r="D6" s="140">
        <v>75</v>
      </c>
      <c r="E6" s="141">
        <f t="shared" si="1"/>
        <v>23.888888888888889</v>
      </c>
      <c r="F6" s="142">
        <v>74</v>
      </c>
      <c r="G6" s="142">
        <v>8</v>
      </c>
      <c r="H6" s="143"/>
      <c r="I6" s="139">
        <v>8.3333333333333329E-2</v>
      </c>
      <c r="J6" s="140">
        <v>64</v>
      </c>
      <c r="K6" s="141">
        <f t="shared" si="2"/>
        <v>17.777777777777779</v>
      </c>
      <c r="L6" s="140">
        <v>54</v>
      </c>
      <c r="M6" s="141">
        <f t="shared" si="3"/>
        <v>12.222222222222221</v>
      </c>
      <c r="N6" s="142">
        <v>68</v>
      </c>
      <c r="O6" s="142">
        <v>5</v>
      </c>
    </row>
    <row r="7" spans="1:15" ht="12.75" x14ac:dyDescent="0.2">
      <c r="A7" s="139">
        <v>0.125</v>
      </c>
      <c r="B7" s="140">
        <v>83</v>
      </c>
      <c r="C7" s="141">
        <f t="shared" si="0"/>
        <v>28.333333333333336</v>
      </c>
      <c r="D7" s="140">
        <v>75</v>
      </c>
      <c r="E7" s="141">
        <f t="shared" si="1"/>
        <v>23.888888888888889</v>
      </c>
      <c r="F7" s="142">
        <v>77</v>
      </c>
      <c r="G7" s="142">
        <v>5</v>
      </c>
      <c r="H7" s="143"/>
      <c r="I7" s="139">
        <v>0.125</v>
      </c>
      <c r="J7" s="140">
        <v>63</v>
      </c>
      <c r="K7" s="141">
        <f t="shared" si="2"/>
        <v>17.222222222222221</v>
      </c>
      <c r="L7" s="140">
        <v>54</v>
      </c>
      <c r="M7" s="141">
        <f t="shared" si="3"/>
        <v>12.222222222222221</v>
      </c>
      <c r="N7" s="142">
        <v>72</v>
      </c>
      <c r="O7" s="142">
        <v>6</v>
      </c>
    </row>
    <row r="8" spans="1:15" ht="12.75" x14ac:dyDescent="0.2">
      <c r="A8" s="139">
        <v>0.16666666666666666</v>
      </c>
      <c r="B8" s="140">
        <v>83</v>
      </c>
      <c r="C8" s="141">
        <f t="shared" si="0"/>
        <v>28.333333333333336</v>
      </c>
      <c r="D8" s="140">
        <v>75</v>
      </c>
      <c r="E8" s="141">
        <f t="shared" si="1"/>
        <v>23.888888888888889</v>
      </c>
      <c r="F8" s="142">
        <v>77</v>
      </c>
      <c r="G8" s="142">
        <v>7</v>
      </c>
      <c r="H8" s="143"/>
      <c r="I8" s="139">
        <v>0.16666666666666666</v>
      </c>
      <c r="J8" s="140">
        <v>63</v>
      </c>
      <c r="K8" s="141">
        <f t="shared" si="2"/>
        <v>17.222222222222221</v>
      </c>
      <c r="L8" s="140">
        <v>52</v>
      </c>
      <c r="M8" s="141">
        <f t="shared" si="3"/>
        <v>11.111111111111111</v>
      </c>
      <c r="N8" s="142">
        <v>68</v>
      </c>
      <c r="O8" s="142">
        <v>5</v>
      </c>
    </row>
    <row r="9" spans="1:15" ht="12.75" x14ac:dyDescent="0.2">
      <c r="A9" s="139">
        <v>0.20833333333333334</v>
      </c>
      <c r="B9" s="140">
        <v>83</v>
      </c>
      <c r="C9" s="141">
        <f t="shared" si="0"/>
        <v>28.333333333333336</v>
      </c>
      <c r="D9" s="140">
        <v>75</v>
      </c>
      <c r="E9" s="141">
        <f t="shared" si="1"/>
        <v>23.888888888888889</v>
      </c>
      <c r="F9" s="142">
        <v>77</v>
      </c>
      <c r="G9" s="142">
        <v>8</v>
      </c>
      <c r="H9" s="143"/>
      <c r="I9" s="139">
        <v>0.20833333333333334</v>
      </c>
      <c r="J9" s="140">
        <v>61</v>
      </c>
      <c r="K9" s="141">
        <f t="shared" si="2"/>
        <v>16.111111111111111</v>
      </c>
      <c r="L9" s="140">
        <v>52</v>
      </c>
      <c r="M9" s="141">
        <f t="shared" si="3"/>
        <v>11.111111111111111</v>
      </c>
      <c r="N9" s="142">
        <v>72</v>
      </c>
      <c r="O9" s="142">
        <v>3</v>
      </c>
    </row>
    <row r="10" spans="1:15" ht="12.75" x14ac:dyDescent="0.2">
      <c r="A10" s="139">
        <v>0.25</v>
      </c>
      <c r="B10" s="140">
        <v>84</v>
      </c>
      <c r="C10" s="141">
        <f t="shared" si="0"/>
        <v>28.888888888888889</v>
      </c>
      <c r="D10" s="140">
        <v>75</v>
      </c>
      <c r="E10" s="141">
        <f t="shared" si="1"/>
        <v>23.888888888888889</v>
      </c>
      <c r="F10" s="142">
        <v>74</v>
      </c>
      <c r="G10" s="142">
        <v>7</v>
      </c>
      <c r="H10" s="143"/>
      <c r="I10" s="139">
        <v>0.25</v>
      </c>
      <c r="J10" s="140">
        <v>66</v>
      </c>
      <c r="K10" s="141">
        <f t="shared" si="2"/>
        <v>18.888888888888889</v>
      </c>
      <c r="L10" s="140">
        <v>57</v>
      </c>
      <c r="M10" s="141">
        <f t="shared" si="3"/>
        <v>13.888888888888889</v>
      </c>
      <c r="N10" s="142">
        <v>73</v>
      </c>
      <c r="O10" s="142">
        <v>6</v>
      </c>
    </row>
    <row r="11" spans="1:15" ht="12.75" x14ac:dyDescent="0.2">
      <c r="A11" s="139">
        <v>0.29166666666666669</v>
      </c>
      <c r="B11" s="140">
        <v>88</v>
      </c>
      <c r="C11" s="141">
        <f t="shared" si="0"/>
        <v>31.111111111111114</v>
      </c>
      <c r="D11" s="140">
        <v>76</v>
      </c>
      <c r="E11" s="141">
        <f t="shared" si="1"/>
        <v>24.444444444444446</v>
      </c>
      <c r="F11" s="142">
        <v>67</v>
      </c>
      <c r="G11" s="142">
        <v>9</v>
      </c>
      <c r="H11" s="143"/>
      <c r="I11" s="139">
        <v>0.29166666666666669</v>
      </c>
      <c r="J11" s="140">
        <v>77</v>
      </c>
      <c r="K11" s="141">
        <f t="shared" si="2"/>
        <v>25</v>
      </c>
      <c r="L11" s="140">
        <v>54</v>
      </c>
      <c r="M11" s="141">
        <f t="shared" si="3"/>
        <v>12.222222222222221</v>
      </c>
      <c r="N11" s="142">
        <v>44</v>
      </c>
      <c r="O11" s="142">
        <v>5</v>
      </c>
    </row>
    <row r="12" spans="1:15" ht="12.75" x14ac:dyDescent="0.2">
      <c r="A12" s="139">
        <v>0.33333333333333331</v>
      </c>
      <c r="B12" s="140">
        <v>91</v>
      </c>
      <c r="C12" s="141">
        <f t="shared" si="0"/>
        <v>32.777777777777779</v>
      </c>
      <c r="D12" s="140">
        <v>76</v>
      </c>
      <c r="E12" s="141">
        <f t="shared" si="1"/>
        <v>24.444444444444446</v>
      </c>
      <c r="F12" s="142">
        <v>61</v>
      </c>
      <c r="G12" s="142">
        <v>9</v>
      </c>
      <c r="H12" s="143"/>
      <c r="I12" s="139">
        <v>0.33333333333333331</v>
      </c>
      <c r="J12" s="140">
        <v>82</v>
      </c>
      <c r="K12" s="141">
        <f t="shared" si="2"/>
        <v>27.777777777777779</v>
      </c>
      <c r="L12" s="140">
        <v>52</v>
      </c>
      <c r="M12" s="141">
        <f t="shared" si="3"/>
        <v>11.111111111111111</v>
      </c>
      <c r="N12" s="142">
        <v>35</v>
      </c>
      <c r="O12" s="142">
        <v>3</v>
      </c>
    </row>
    <row r="13" spans="1:15" ht="12.75" x14ac:dyDescent="0.2">
      <c r="A13" s="139">
        <v>0.375</v>
      </c>
      <c r="B13" s="140">
        <v>94</v>
      </c>
      <c r="C13" s="141">
        <f t="shared" si="0"/>
        <v>34.444444444444443</v>
      </c>
      <c r="D13" s="140">
        <v>76</v>
      </c>
      <c r="E13" s="141">
        <f t="shared" si="1"/>
        <v>24.444444444444446</v>
      </c>
      <c r="F13" s="142">
        <v>56</v>
      </c>
      <c r="G13" s="142">
        <v>10</v>
      </c>
      <c r="H13" s="143"/>
      <c r="I13" s="139">
        <v>0.375</v>
      </c>
      <c r="J13" s="140">
        <v>90</v>
      </c>
      <c r="K13" s="141">
        <f t="shared" si="2"/>
        <v>32.222222222222221</v>
      </c>
      <c r="L13" s="140">
        <v>52</v>
      </c>
      <c r="M13" s="141">
        <f t="shared" si="3"/>
        <v>11.111111111111111</v>
      </c>
      <c r="N13" s="142">
        <v>27</v>
      </c>
      <c r="O13" s="142">
        <v>7</v>
      </c>
    </row>
    <row r="14" spans="1:15" ht="12.75" x14ac:dyDescent="0.2">
      <c r="A14" s="139">
        <v>0.41666666666666669</v>
      </c>
      <c r="B14" s="140">
        <v>96</v>
      </c>
      <c r="C14" s="141">
        <f t="shared" si="0"/>
        <v>35.555555555555557</v>
      </c>
      <c r="D14" s="140">
        <v>76</v>
      </c>
      <c r="E14" s="141">
        <f t="shared" si="1"/>
        <v>24.444444444444446</v>
      </c>
      <c r="F14" s="142">
        <v>52</v>
      </c>
      <c r="G14" s="142">
        <v>9</v>
      </c>
      <c r="H14" s="143"/>
      <c r="I14" s="139">
        <v>0.41666666666666669</v>
      </c>
      <c r="J14" s="140">
        <v>93</v>
      </c>
      <c r="K14" s="141">
        <f t="shared" si="2"/>
        <v>33.888888888888886</v>
      </c>
      <c r="L14" s="140">
        <v>52</v>
      </c>
      <c r="M14" s="141">
        <f t="shared" si="3"/>
        <v>11.111111111111111</v>
      </c>
      <c r="N14" s="142">
        <v>24</v>
      </c>
      <c r="O14" s="142">
        <v>5</v>
      </c>
    </row>
    <row r="15" spans="1:15" ht="12.75" x14ac:dyDescent="0.2">
      <c r="A15" s="139">
        <v>0.45833333333333331</v>
      </c>
      <c r="B15" s="140">
        <v>97</v>
      </c>
      <c r="C15" s="141">
        <f t="shared" si="0"/>
        <v>36.111111111111114</v>
      </c>
      <c r="D15" s="140">
        <v>76</v>
      </c>
      <c r="E15" s="141">
        <f t="shared" si="1"/>
        <v>24.444444444444446</v>
      </c>
      <c r="F15" s="142">
        <v>51</v>
      </c>
      <c r="G15" s="142">
        <v>5</v>
      </c>
      <c r="H15" s="143"/>
      <c r="I15" s="139">
        <v>0.45833333333333331</v>
      </c>
      <c r="J15" s="140">
        <v>97</v>
      </c>
      <c r="K15" s="141">
        <f t="shared" si="2"/>
        <v>36.111111111111114</v>
      </c>
      <c r="L15" s="140">
        <v>54</v>
      </c>
      <c r="M15" s="141">
        <f t="shared" si="3"/>
        <v>12.222222222222221</v>
      </c>
      <c r="N15" s="142">
        <v>23</v>
      </c>
      <c r="O15" s="142">
        <v>8</v>
      </c>
    </row>
    <row r="16" spans="1:15" ht="12.75" x14ac:dyDescent="0.2">
      <c r="A16" s="139">
        <v>0.5</v>
      </c>
      <c r="B16" s="140">
        <v>100</v>
      </c>
      <c r="C16" s="141">
        <f t="shared" si="0"/>
        <v>37.777777777777779</v>
      </c>
      <c r="D16" s="140">
        <v>75</v>
      </c>
      <c r="E16" s="141">
        <f t="shared" si="1"/>
        <v>23.888888888888889</v>
      </c>
      <c r="F16" s="142">
        <v>45</v>
      </c>
      <c r="G16" s="142">
        <v>9</v>
      </c>
      <c r="H16" s="143"/>
      <c r="I16" s="139">
        <v>0.5</v>
      </c>
      <c r="J16" s="140">
        <v>99</v>
      </c>
      <c r="K16" s="141">
        <f t="shared" si="2"/>
        <v>37.222222222222221</v>
      </c>
      <c r="L16" s="140">
        <v>50</v>
      </c>
      <c r="M16" s="141">
        <f t="shared" si="3"/>
        <v>10</v>
      </c>
      <c r="N16" s="142">
        <v>19</v>
      </c>
      <c r="O16" s="142">
        <v>9</v>
      </c>
    </row>
    <row r="17" spans="1:15" ht="12.75" x14ac:dyDescent="0.2">
      <c r="A17" s="139">
        <v>0.54166666666666663</v>
      </c>
      <c r="B17" s="140">
        <v>100</v>
      </c>
      <c r="C17" s="141">
        <f t="shared" si="0"/>
        <v>37.777777777777779</v>
      </c>
      <c r="D17" s="140">
        <v>74</v>
      </c>
      <c r="E17" s="141">
        <f t="shared" si="1"/>
        <v>23.333333333333336</v>
      </c>
      <c r="F17" s="142">
        <v>43</v>
      </c>
      <c r="G17" s="142">
        <v>8</v>
      </c>
      <c r="H17" s="143"/>
      <c r="I17" s="139">
        <v>0.54166666666666663</v>
      </c>
      <c r="J17" s="140">
        <v>99</v>
      </c>
      <c r="K17" s="141">
        <f t="shared" si="2"/>
        <v>37.222222222222221</v>
      </c>
      <c r="L17" s="140">
        <v>52</v>
      </c>
      <c r="M17" s="141">
        <f t="shared" si="3"/>
        <v>11.111111111111111</v>
      </c>
      <c r="N17" s="142">
        <v>21</v>
      </c>
      <c r="O17" s="142">
        <v>8</v>
      </c>
    </row>
    <row r="18" spans="1:15" ht="12.75" x14ac:dyDescent="0.2">
      <c r="A18" s="139">
        <v>0.58333333333333337</v>
      </c>
      <c r="B18" s="140">
        <v>102</v>
      </c>
      <c r="C18" s="141">
        <f t="shared" si="0"/>
        <v>38.888888888888893</v>
      </c>
      <c r="D18" s="140">
        <v>72</v>
      </c>
      <c r="E18" s="141">
        <f t="shared" si="1"/>
        <v>22.222222222222221</v>
      </c>
      <c r="F18" s="142">
        <v>38</v>
      </c>
      <c r="G18" s="142">
        <v>13</v>
      </c>
      <c r="H18" s="143"/>
      <c r="I18" s="139">
        <v>0.58333333333333337</v>
      </c>
      <c r="J18" s="140">
        <v>99</v>
      </c>
      <c r="K18" s="141">
        <f t="shared" si="2"/>
        <v>37.222222222222221</v>
      </c>
      <c r="L18" s="140">
        <v>55</v>
      </c>
      <c r="M18" s="141">
        <f t="shared" si="3"/>
        <v>12.777777777777779</v>
      </c>
      <c r="N18" s="142">
        <v>24</v>
      </c>
      <c r="O18" s="142">
        <v>7</v>
      </c>
    </row>
    <row r="19" spans="1:15" ht="12.75" x14ac:dyDescent="0.2">
      <c r="A19" s="139">
        <v>0.625</v>
      </c>
      <c r="B19" s="140">
        <v>102</v>
      </c>
      <c r="C19" s="141">
        <f t="shared" si="0"/>
        <v>38.888888888888893</v>
      </c>
      <c r="D19" s="140">
        <v>72</v>
      </c>
      <c r="E19" s="141">
        <f t="shared" si="1"/>
        <v>22.222222222222221</v>
      </c>
      <c r="F19" s="142">
        <v>38</v>
      </c>
      <c r="G19" s="142">
        <v>16</v>
      </c>
      <c r="H19" s="143"/>
      <c r="I19" s="139">
        <v>0.625</v>
      </c>
      <c r="J19" s="140">
        <v>95</v>
      </c>
      <c r="K19" s="141">
        <f t="shared" si="2"/>
        <v>35</v>
      </c>
      <c r="L19" s="140">
        <v>57</v>
      </c>
      <c r="M19" s="141">
        <f t="shared" si="3"/>
        <v>13.888888888888889</v>
      </c>
      <c r="N19" s="142">
        <v>28</v>
      </c>
      <c r="O19" s="142">
        <v>7</v>
      </c>
    </row>
    <row r="20" spans="1:15" ht="12.75" x14ac:dyDescent="0.2">
      <c r="A20" s="139">
        <v>0.66666666666666663</v>
      </c>
      <c r="B20" s="140">
        <v>100</v>
      </c>
      <c r="C20" s="141">
        <f t="shared" si="0"/>
        <v>37.777777777777779</v>
      </c>
      <c r="D20" s="140">
        <v>73</v>
      </c>
      <c r="E20" s="141">
        <f t="shared" si="1"/>
        <v>22.777777777777779</v>
      </c>
      <c r="F20" s="142">
        <v>42</v>
      </c>
      <c r="G20" s="142">
        <v>10</v>
      </c>
      <c r="H20" s="143"/>
      <c r="I20" s="139">
        <v>0.66666666666666663</v>
      </c>
      <c r="J20" s="140">
        <v>95</v>
      </c>
      <c r="K20" s="141">
        <f t="shared" si="2"/>
        <v>35</v>
      </c>
      <c r="L20" s="140">
        <v>57</v>
      </c>
      <c r="M20" s="141">
        <f t="shared" si="3"/>
        <v>13.888888888888889</v>
      </c>
      <c r="N20" s="142">
        <v>28</v>
      </c>
      <c r="O20" s="142">
        <v>9</v>
      </c>
    </row>
    <row r="21" spans="1:15" ht="12.75" x14ac:dyDescent="0.2">
      <c r="A21" s="139">
        <v>0.70833333333333337</v>
      </c>
      <c r="B21" s="140">
        <v>99</v>
      </c>
      <c r="C21" s="141">
        <f t="shared" si="0"/>
        <v>37.222222222222221</v>
      </c>
      <c r="D21" s="140">
        <v>73</v>
      </c>
      <c r="E21" s="141">
        <f t="shared" si="1"/>
        <v>22.777777777777779</v>
      </c>
      <c r="F21" s="142">
        <v>43</v>
      </c>
      <c r="G21" s="142">
        <v>10</v>
      </c>
      <c r="H21" s="143"/>
      <c r="I21" s="139">
        <v>0.70833333333333337</v>
      </c>
      <c r="J21" s="140">
        <v>91</v>
      </c>
      <c r="K21" s="141">
        <f t="shared" si="2"/>
        <v>32.777777777777779</v>
      </c>
      <c r="L21" s="140">
        <v>55</v>
      </c>
      <c r="M21" s="141">
        <f t="shared" si="3"/>
        <v>12.777777777777779</v>
      </c>
      <c r="N21" s="142">
        <v>29</v>
      </c>
      <c r="O21" s="142">
        <v>7</v>
      </c>
    </row>
    <row r="22" spans="1:15" ht="12.75" x14ac:dyDescent="0.2">
      <c r="A22" s="139">
        <v>0.75</v>
      </c>
      <c r="B22" s="140">
        <v>97</v>
      </c>
      <c r="C22" s="141">
        <f t="shared" si="0"/>
        <v>36.111111111111114</v>
      </c>
      <c r="D22" s="140">
        <v>74</v>
      </c>
      <c r="E22" s="141">
        <f t="shared" si="1"/>
        <v>23.333333333333336</v>
      </c>
      <c r="F22" s="142">
        <v>47</v>
      </c>
      <c r="G22" s="142">
        <v>8</v>
      </c>
      <c r="H22" s="143"/>
      <c r="I22" s="139">
        <v>0.75</v>
      </c>
      <c r="J22" s="140">
        <v>91</v>
      </c>
      <c r="K22" s="141">
        <f t="shared" si="2"/>
        <v>32.777777777777779</v>
      </c>
      <c r="L22" s="140">
        <v>55</v>
      </c>
      <c r="M22" s="141">
        <f t="shared" si="3"/>
        <v>12.777777777777779</v>
      </c>
      <c r="N22" s="142">
        <v>29</v>
      </c>
      <c r="O22" s="142">
        <v>7</v>
      </c>
    </row>
    <row r="23" spans="1:15" ht="12.75" x14ac:dyDescent="0.2">
      <c r="A23" s="139">
        <v>0.79166666666666663</v>
      </c>
      <c r="B23" s="140">
        <v>94</v>
      </c>
      <c r="C23" s="141">
        <f t="shared" si="0"/>
        <v>34.444444444444443</v>
      </c>
      <c r="D23" s="140">
        <v>73</v>
      </c>
      <c r="E23" s="141">
        <f t="shared" si="1"/>
        <v>22.777777777777779</v>
      </c>
      <c r="F23" s="142">
        <v>51</v>
      </c>
      <c r="G23" s="142">
        <v>6</v>
      </c>
      <c r="H23" s="143"/>
      <c r="I23" s="139">
        <v>0.79166666666666663</v>
      </c>
      <c r="J23" s="140">
        <v>90</v>
      </c>
      <c r="K23" s="141">
        <f t="shared" si="2"/>
        <v>32.222222222222221</v>
      </c>
      <c r="L23" s="140">
        <v>55</v>
      </c>
      <c r="M23" s="141">
        <f t="shared" si="3"/>
        <v>12.777777777777779</v>
      </c>
      <c r="N23" s="142">
        <v>31</v>
      </c>
      <c r="O23" s="142">
        <v>5</v>
      </c>
    </row>
    <row r="24" spans="1:15" ht="12.75" x14ac:dyDescent="0.2">
      <c r="A24" s="139">
        <v>0.83333333333333337</v>
      </c>
      <c r="B24" s="140">
        <v>92</v>
      </c>
      <c r="C24" s="141">
        <f t="shared" si="0"/>
        <v>33.333333333333336</v>
      </c>
      <c r="D24" s="140">
        <v>74</v>
      </c>
      <c r="E24" s="141">
        <f t="shared" si="1"/>
        <v>23.333333333333336</v>
      </c>
      <c r="F24" s="142">
        <v>55</v>
      </c>
      <c r="G24" s="142">
        <v>7</v>
      </c>
      <c r="H24" s="143"/>
      <c r="I24" s="139">
        <v>0.83333333333333337</v>
      </c>
      <c r="J24" s="140">
        <v>82</v>
      </c>
      <c r="K24" s="141">
        <f t="shared" si="2"/>
        <v>27.777777777777779</v>
      </c>
      <c r="L24" s="140">
        <v>59</v>
      </c>
      <c r="M24" s="141">
        <f t="shared" si="3"/>
        <v>15</v>
      </c>
      <c r="N24" s="142">
        <v>45</v>
      </c>
      <c r="O24" s="142">
        <v>5</v>
      </c>
    </row>
    <row r="25" spans="1:15" ht="12.75" x14ac:dyDescent="0.2">
      <c r="A25" s="139">
        <v>0.875</v>
      </c>
      <c r="B25" s="140">
        <v>91</v>
      </c>
      <c r="C25" s="141">
        <f t="shared" si="0"/>
        <v>32.777777777777779</v>
      </c>
      <c r="D25" s="140">
        <v>75</v>
      </c>
      <c r="E25" s="141">
        <f t="shared" si="1"/>
        <v>23.888888888888889</v>
      </c>
      <c r="F25" s="142">
        <v>59</v>
      </c>
      <c r="G25" s="142">
        <v>8</v>
      </c>
      <c r="H25" s="143"/>
      <c r="I25" s="139">
        <v>0.875</v>
      </c>
      <c r="J25" s="140">
        <v>82</v>
      </c>
      <c r="K25" s="141">
        <f t="shared" si="2"/>
        <v>27.777777777777779</v>
      </c>
      <c r="L25" s="140">
        <v>59</v>
      </c>
      <c r="M25" s="141">
        <f t="shared" si="3"/>
        <v>15</v>
      </c>
      <c r="N25" s="142">
        <v>45</v>
      </c>
      <c r="O25" s="142">
        <v>3</v>
      </c>
    </row>
    <row r="26" spans="1:15" ht="12.75" x14ac:dyDescent="0.2">
      <c r="A26" s="139">
        <v>0.91666666666666663</v>
      </c>
      <c r="B26" s="140">
        <v>90</v>
      </c>
      <c r="C26" s="141">
        <f t="shared" si="0"/>
        <v>32.222222222222221</v>
      </c>
      <c r="D26" s="140">
        <v>76</v>
      </c>
      <c r="E26" s="141">
        <f t="shared" si="1"/>
        <v>24.444444444444446</v>
      </c>
      <c r="F26" s="142">
        <v>63</v>
      </c>
      <c r="G26" s="142">
        <v>12</v>
      </c>
      <c r="H26" s="143"/>
      <c r="I26" s="139">
        <v>0.91666666666666663</v>
      </c>
      <c r="J26" s="140">
        <v>81</v>
      </c>
      <c r="K26" s="141">
        <f t="shared" si="2"/>
        <v>27.222222222222221</v>
      </c>
      <c r="L26" s="140">
        <v>59</v>
      </c>
      <c r="M26" s="141">
        <f t="shared" si="3"/>
        <v>15</v>
      </c>
      <c r="N26" s="142">
        <v>48</v>
      </c>
      <c r="O26" s="142">
        <v>5</v>
      </c>
    </row>
    <row r="27" spans="1:15" ht="12.75" x14ac:dyDescent="0.2">
      <c r="A27" s="139">
        <v>0.95833333333333337</v>
      </c>
      <c r="B27" s="140">
        <v>89</v>
      </c>
      <c r="C27" s="141">
        <f t="shared" si="0"/>
        <v>31.666666666666668</v>
      </c>
      <c r="D27" s="140">
        <v>76</v>
      </c>
      <c r="E27" s="141">
        <f t="shared" si="1"/>
        <v>24.444444444444446</v>
      </c>
      <c r="F27" s="142">
        <v>65</v>
      </c>
      <c r="G27" s="142">
        <v>12</v>
      </c>
      <c r="H27" s="143"/>
      <c r="I27" s="139">
        <v>0.95833333333333337</v>
      </c>
      <c r="J27" s="140">
        <v>79</v>
      </c>
      <c r="K27" s="141">
        <f t="shared" si="2"/>
        <v>26.111111111111111</v>
      </c>
      <c r="L27" s="140">
        <v>61</v>
      </c>
      <c r="M27" s="141">
        <f t="shared" si="3"/>
        <v>16.111111111111111</v>
      </c>
      <c r="N27" s="142">
        <v>54</v>
      </c>
      <c r="O27" s="142">
        <v>5</v>
      </c>
    </row>
    <row r="28" spans="1:15" ht="6.75" customHeight="1" x14ac:dyDescent="0.2">
      <c r="A28" s="144"/>
      <c r="B28" s="145"/>
      <c r="C28" s="146"/>
      <c r="D28" s="145"/>
      <c r="E28" s="146"/>
      <c r="F28" s="147"/>
      <c r="G28" s="147"/>
      <c r="H28" s="143"/>
      <c r="I28" s="144"/>
      <c r="J28" s="145"/>
      <c r="K28" s="148"/>
      <c r="L28" s="147"/>
      <c r="M28" s="148"/>
      <c r="N28" s="147"/>
      <c r="O28" s="147"/>
    </row>
    <row r="29" spans="1:15" ht="12.75" x14ac:dyDescent="0.2">
      <c r="A29" s="149" t="s">
        <v>202</v>
      </c>
      <c r="B29" s="149"/>
      <c r="C29" s="4" t="s">
        <v>195</v>
      </c>
      <c r="D29" s="4"/>
      <c r="E29" s="4"/>
      <c r="F29" s="150" t="s">
        <v>196</v>
      </c>
      <c r="G29" s="150" t="s">
        <v>197</v>
      </c>
      <c r="H29" s="143"/>
      <c r="I29" s="149" t="s">
        <v>203</v>
      </c>
      <c r="J29" s="149"/>
      <c r="K29" s="4" t="s">
        <v>195</v>
      </c>
      <c r="L29" s="4"/>
      <c r="M29" s="4"/>
      <c r="N29" s="150" t="s">
        <v>206</v>
      </c>
      <c r="O29" s="150"/>
    </row>
    <row r="30" spans="1:15" ht="12.75" x14ac:dyDescent="0.2">
      <c r="A30" s="151" t="s">
        <v>201</v>
      </c>
      <c r="B30" s="151"/>
      <c r="C30" s="5">
        <v>44750</v>
      </c>
      <c r="D30" s="5"/>
      <c r="E30" s="5"/>
      <c r="F30" s="130" t="s">
        <v>199</v>
      </c>
      <c r="G30" s="133" t="s">
        <v>200</v>
      </c>
      <c r="H30" s="143"/>
      <c r="I30" s="151" t="s">
        <v>204</v>
      </c>
      <c r="J30" s="151"/>
      <c r="K30" s="5">
        <v>44761</v>
      </c>
      <c r="L30" s="5"/>
      <c r="M30" s="5"/>
      <c r="N30" s="130" t="s">
        <v>199</v>
      </c>
      <c r="O30" s="133" t="s">
        <v>200</v>
      </c>
    </row>
    <row r="31" spans="1:15" ht="12.75" x14ac:dyDescent="0.2">
      <c r="A31" s="152" t="s">
        <v>199</v>
      </c>
      <c r="B31" s="132" t="s">
        <v>198</v>
      </c>
      <c r="C31" s="131"/>
      <c r="D31" s="3"/>
      <c r="E31" s="3"/>
      <c r="F31" s="3"/>
      <c r="G31" s="3"/>
      <c r="I31" s="152" t="s">
        <v>199</v>
      </c>
      <c r="J31" s="132" t="s">
        <v>205</v>
      </c>
      <c r="K31" s="153"/>
      <c r="L31" s="3"/>
      <c r="M31" s="3"/>
      <c r="N31" s="3"/>
      <c r="O31" s="3"/>
    </row>
    <row r="32" spans="1:15" ht="12.75" customHeight="1" x14ac:dyDescent="0.2">
      <c r="A32" s="3"/>
      <c r="B32" s="3"/>
      <c r="C32" s="3"/>
      <c r="D32" s="3"/>
      <c r="E32" s="3"/>
      <c r="F32" s="3"/>
      <c r="G32" s="3"/>
      <c r="I32" s="3"/>
      <c r="J32" s="3"/>
      <c r="K32" s="3"/>
      <c r="L32" s="3"/>
      <c r="M32" s="3"/>
      <c r="N32" s="3"/>
      <c r="O32" s="3"/>
    </row>
    <row r="34" spans="1:9" ht="23.25" x14ac:dyDescent="0.35">
      <c r="A34" s="134" t="s">
        <v>66</v>
      </c>
      <c r="B34" s="134"/>
      <c r="C34" s="134"/>
      <c r="D34" s="134"/>
      <c r="E34" s="134"/>
      <c r="F34" s="134"/>
      <c r="G34" s="134"/>
      <c r="H34" s="134"/>
      <c r="I34" s="134"/>
    </row>
    <row r="35" spans="1:9" ht="19.5" x14ac:dyDescent="0.3">
      <c r="A35" s="193" t="s">
        <v>1</v>
      </c>
      <c r="B35" s="193"/>
      <c r="C35" s="193"/>
      <c r="D35" s="193"/>
      <c r="F35" s="193" t="s">
        <v>2</v>
      </c>
      <c r="G35" s="193"/>
      <c r="H35" s="193"/>
      <c r="I35" s="193"/>
    </row>
    <row r="36" spans="1:9" ht="12.75" x14ac:dyDescent="0.2">
      <c r="A36" s="154" t="s">
        <v>67</v>
      </c>
      <c r="B36" s="154" t="s">
        <v>68</v>
      </c>
      <c r="C36" s="154" t="s">
        <v>61</v>
      </c>
      <c r="D36" s="154" t="s">
        <v>62</v>
      </c>
      <c r="F36" s="155" t="s">
        <v>67</v>
      </c>
      <c r="G36" s="154" t="s">
        <v>68</v>
      </c>
      <c r="H36" s="154" t="s">
        <v>61</v>
      </c>
      <c r="I36" s="154" t="s">
        <v>62</v>
      </c>
    </row>
    <row r="37" spans="1:9" ht="19.5" x14ac:dyDescent="0.3">
      <c r="A37" s="156">
        <v>2023</v>
      </c>
      <c r="B37" s="157">
        <v>45164</v>
      </c>
      <c r="C37" s="158">
        <v>102</v>
      </c>
      <c r="D37" s="159">
        <f t="shared" ref="D37:D60" si="4">(C37-32)*5/9</f>
        <v>38.888888888888886</v>
      </c>
      <c r="E37" s="135"/>
      <c r="F37" s="158">
        <v>2023</v>
      </c>
      <c r="G37" s="157">
        <v>45087</v>
      </c>
      <c r="H37" s="140">
        <v>86</v>
      </c>
      <c r="I37" s="141">
        <f t="shared" ref="I37:I60" si="5">(H37-32)*5/9</f>
        <v>30</v>
      </c>
    </row>
    <row r="38" spans="1:9" ht="12.75" x14ac:dyDescent="0.2">
      <c r="A38" s="158">
        <f t="shared" ref="A38:A60" si="6">A37-1</f>
        <v>2022</v>
      </c>
      <c r="B38" s="160">
        <v>44750</v>
      </c>
      <c r="C38" s="158">
        <v>102</v>
      </c>
      <c r="D38" s="159">
        <f t="shared" si="4"/>
        <v>38.888888888888886</v>
      </c>
      <c r="E38" s="138"/>
      <c r="F38" s="158">
        <f t="shared" ref="F38:F60" si="7">F37-1</f>
        <v>2022</v>
      </c>
      <c r="G38" s="157">
        <v>44761</v>
      </c>
      <c r="H38" s="140">
        <v>99</v>
      </c>
      <c r="I38" s="141">
        <f t="shared" si="5"/>
        <v>37.222222222222221</v>
      </c>
    </row>
    <row r="39" spans="1:9" ht="12.75" x14ac:dyDescent="0.2">
      <c r="A39" s="158">
        <f t="shared" si="6"/>
        <v>2021</v>
      </c>
      <c r="B39" s="160">
        <v>44434</v>
      </c>
      <c r="C39" s="158">
        <v>96</v>
      </c>
      <c r="D39" s="159">
        <f t="shared" si="4"/>
        <v>35.555555555555557</v>
      </c>
      <c r="F39" s="158">
        <f t="shared" si="7"/>
        <v>2021</v>
      </c>
      <c r="G39" s="157">
        <v>44395</v>
      </c>
      <c r="H39" s="140">
        <v>86</v>
      </c>
      <c r="I39" s="141">
        <f t="shared" si="5"/>
        <v>30</v>
      </c>
    </row>
    <row r="40" spans="1:9" ht="12.75" x14ac:dyDescent="0.2">
      <c r="A40" s="158">
        <f t="shared" si="6"/>
        <v>2020</v>
      </c>
      <c r="B40" s="160">
        <v>44054</v>
      </c>
      <c r="C40" s="158">
        <v>97</v>
      </c>
      <c r="D40" s="159">
        <f t="shared" si="4"/>
        <v>36.111111111111114</v>
      </c>
      <c r="F40" s="158">
        <f t="shared" si="7"/>
        <v>2020</v>
      </c>
      <c r="G40" s="157">
        <v>44043</v>
      </c>
      <c r="H40" s="140">
        <v>93</v>
      </c>
      <c r="I40" s="141">
        <f t="shared" si="5"/>
        <v>33.888888888888886</v>
      </c>
    </row>
    <row r="41" spans="1:9" ht="12.75" x14ac:dyDescent="0.2">
      <c r="A41" s="158">
        <f t="shared" si="6"/>
        <v>2019</v>
      </c>
      <c r="B41" s="160">
        <v>43724</v>
      </c>
      <c r="C41" s="158">
        <v>100</v>
      </c>
      <c r="D41" s="159">
        <f t="shared" si="4"/>
        <v>37.777777777777779</v>
      </c>
      <c r="F41" s="158">
        <f t="shared" si="7"/>
        <v>2019</v>
      </c>
      <c r="G41" s="157">
        <v>43671</v>
      </c>
      <c r="H41" s="140">
        <v>93</v>
      </c>
      <c r="I41" s="141">
        <f t="shared" si="5"/>
        <v>33.888888888888886</v>
      </c>
    </row>
    <row r="42" spans="1:9" ht="12.75" x14ac:dyDescent="0.2">
      <c r="A42" s="158">
        <f t="shared" si="6"/>
        <v>2018</v>
      </c>
      <c r="B42" s="160">
        <v>43294</v>
      </c>
      <c r="C42" s="158">
        <v>97</v>
      </c>
      <c r="D42" s="159">
        <f t="shared" si="4"/>
        <v>36.111111111111114</v>
      </c>
      <c r="F42" s="158">
        <f t="shared" si="7"/>
        <v>2018</v>
      </c>
      <c r="G42" s="157">
        <v>43307</v>
      </c>
      <c r="H42" s="140">
        <v>88</v>
      </c>
      <c r="I42" s="141">
        <f t="shared" si="5"/>
        <v>31.111111111111111</v>
      </c>
    </row>
    <row r="43" spans="1:9" ht="12.75" x14ac:dyDescent="0.2">
      <c r="A43" s="158">
        <f t="shared" si="6"/>
        <v>2017</v>
      </c>
      <c r="B43" s="160">
        <v>42937</v>
      </c>
      <c r="C43" s="158">
        <v>99</v>
      </c>
      <c r="D43" s="159">
        <f t="shared" si="4"/>
        <v>37.222222222222221</v>
      </c>
      <c r="F43" s="158">
        <f t="shared" si="7"/>
        <v>2017</v>
      </c>
      <c r="G43" s="157">
        <v>42905</v>
      </c>
      <c r="H43" s="140">
        <v>86</v>
      </c>
      <c r="I43" s="141">
        <f t="shared" si="5"/>
        <v>30</v>
      </c>
    </row>
    <row r="44" spans="1:9" ht="12.75" x14ac:dyDescent="0.2">
      <c r="A44" s="158">
        <f t="shared" si="6"/>
        <v>2016</v>
      </c>
      <c r="B44" s="160">
        <v>42573</v>
      </c>
      <c r="C44" s="158">
        <v>100</v>
      </c>
      <c r="D44" s="159">
        <f t="shared" si="4"/>
        <v>37.777777777777779</v>
      </c>
      <c r="F44" s="158">
        <f t="shared" si="7"/>
        <v>2016</v>
      </c>
      <c r="G44" s="157">
        <v>42570</v>
      </c>
      <c r="H44" s="140">
        <v>88</v>
      </c>
      <c r="I44" s="141">
        <f t="shared" si="5"/>
        <v>31.111111111111111</v>
      </c>
    </row>
    <row r="45" spans="1:9" ht="12.75" x14ac:dyDescent="0.2">
      <c r="A45" s="158">
        <f t="shared" si="6"/>
        <v>2015</v>
      </c>
      <c r="B45" s="160">
        <v>42214</v>
      </c>
      <c r="C45" s="158">
        <v>99</v>
      </c>
      <c r="D45" s="159">
        <f t="shared" si="4"/>
        <v>37.222222222222221</v>
      </c>
      <c r="F45" s="158">
        <f t="shared" si="7"/>
        <v>2015</v>
      </c>
      <c r="G45" s="157">
        <v>42186</v>
      </c>
      <c r="H45" s="140">
        <v>90</v>
      </c>
      <c r="I45" s="141">
        <f t="shared" si="5"/>
        <v>32.222222222222221</v>
      </c>
    </row>
    <row r="46" spans="1:9" ht="12.75" x14ac:dyDescent="0.2">
      <c r="A46" s="158">
        <f t="shared" si="6"/>
        <v>2014</v>
      </c>
      <c r="B46" s="160">
        <v>41875</v>
      </c>
      <c r="C46" s="158">
        <v>100</v>
      </c>
      <c r="D46" s="159">
        <f t="shared" si="4"/>
        <v>37.777777777777779</v>
      </c>
      <c r="F46" s="158">
        <f t="shared" si="7"/>
        <v>2014</v>
      </c>
      <c r="G46" s="157">
        <v>41844</v>
      </c>
      <c r="H46" s="140">
        <v>82</v>
      </c>
      <c r="I46" s="141">
        <f t="shared" si="5"/>
        <v>27.777777777777779</v>
      </c>
    </row>
    <row r="47" spans="1:9" ht="12.75" x14ac:dyDescent="0.2">
      <c r="A47" s="158">
        <f t="shared" si="6"/>
        <v>2013</v>
      </c>
      <c r="B47" s="160">
        <v>41525</v>
      </c>
      <c r="C47" s="158">
        <v>98</v>
      </c>
      <c r="D47" s="159">
        <f t="shared" si="4"/>
        <v>36.666666666666664</v>
      </c>
      <c r="F47" s="158">
        <f t="shared" si="7"/>
        <v>2013</v>
      </c>
      <c r="G47" s="157">
        <v>41487</v>
      </c>
      <c r="H47" s="140">
        <v>88</v>
      </c>
      <c r="I47" s="141">
        <f t="shared" si="5"/>
        <v>31.111111111111111</v>
      </c>
    </row>
    <row r="48" spans="1:9" ht="12.75" x14ac:dyDescent="0.2">
      <c r="A48" s="158">
        <f t="shared" si="6"/>
        <v>2012</v>
      </c>
      <c r="B48" s="160">
        <v>41095</v>
      </c>
      <c r="C48" s="158">
        <v>103</v>
      </c>
      <c r="D48" s="159">
        <f t="shared" si="4"/>
        <v>39.444444444444443</v>
      </c>
      <c r="F48" s="158">
        <f t="shared" si="7"/>
        <v>2012</v>
      </c>
      <c r="G48" s="157">
        <v>41114</v>
      </c>
      <c r="H48" s="140">
        <v>81</v>
      </c>
      <c r="I48" s="141">
        <f t="shared" si="5"/>
        <v>27.222222222222221</v>
      </c>
    </row>
    <row r="49" spans="1:9" ht="12.75" x14ac:dyDescent="0.2">
      <c r="A49" s="158">
        <f t="shared" si="6"/>
        <v>2011</v>
      </c>
      <c r="B49" s="160">
        <v>40758</v>
      </c>
      <c r="C49" s="158">
        <v>106</v>
      </c>
      <c r="D49" s="159">
        <f t="shared" si="4"/>
        <v>41.111111111111114</v>
      </c>
      <c r="F49" s="158">
        <f t="shared" si="7"/>
        <v>2011</v>
      </c>
      <c r="G49" s="157">
        <v>40758</v>
      </c>
      <c r="H49" s="140">
        <v>82</v>
      </c>
      <c r="I49" s="141">
        <f t="shared" si="5"/>
        <v>27.777777777777779</v>
      </c>
    </row>
    <row r="50" spans="1:9" ht="12.75" x14ac:dyDescent="0.2">
      <c r="A50" s="158">
        <f t="shared" si="6"/>
        <v>2010</v>
      </c>
      <c r="B50" s="160">
        <v>40394</v>
      </c>
      <c r="C50" s="158">
        <v>104</v>
      </c>
      <c r="D50" s="159">
        <f t="shared" si="4"/>
        <v>40</v>
      </c>
      <c r="F50" s="158">
        <f t="shared" si="7"/>
        <v>2010</v>
      </c>
      <c r="G50" s="157">
        <v>40355</v>
      </c>
      <c r="H50" s="140">
        <v>81</v>
      </c>
      <c r="I50" s="141">
        <f t="shared" si="5"/>
        <v>27.222222222222221</v>
      </c>
    </row>
    <row r="51" spans="1:9" ht="12.75" x14ac:dyDescent="0.2">
      <c r="A51" s="158">
        <f t="shared" si="6"/>
        <v>2009</v>
      </c>
      <c r="B51" s="160">
        <v>39987</v>
      </c>
      <c r="C51" s="158">
        <v>100</v>
      </c>
      <c r="D51" s="159">
        <f t="shared" si="4"/>
        <v>37.777777777777779</v>
      </c>
      <c r="F51" s="158">
        <f t="shared" si="7"/>
        <v>2009</v>
      </c>
      <c r="G51" s="157">
        <v>39995</v>
      </c>
      <c r="H51" s="140">
        <v>84</v>
      </c>
      <c r="I51" s="141">
        <f t="shared" si="5"/>
        <v>28.888888888888889</v>
      </c>
    </row>
    <row r="52" spans="1:9" ht="12.75" x14ac:dyDescent="0.2">
      <c r="A52" s="158">
        <f t="shared" si="6"/>
        <v>2008</v>
      </c>
      <c r="B52" s="160">
        <v>39658</v>
      </c>
      <c r="C52" s="158">
        <v>101</v>
      </c>
      <c r="D52" s="159">
        <f t="shared" si="4"/>
        <v>38.333333333333336</v>
      </c>
      <c r="F52" s="158">
        <f t="shared" si="7"/>
        <v>2008</v>
      </c>
      <c r="G52" s="157">
        <v>39657</v>
      </c>
      <c r="H52" s="140">
        <v>82</v>
      </c>
      <c r="I52" s="141">
        <f t="shared" si="5"/>
        <v>27.777777777777779</v>
      </c>
    </row>
    <row r="53" spans="1:9" ht="12.75" x14ac:dyDescent="0.2">
      <c r="A53" s="158">
        <f t="shared" si="6"/>
        <v>2007</v>
      </c>
      <c r="B53" s="160">
        <v>39309</v>
      </c>
      <c r="C53" s="158">
        <v>106</v>
      </c>
      <c r="D53" s="159">
        <f t="shared" si="4"/>
        <v>41.111111111111114</v>
      </c>
      <c r="F53" s="158">
        <f t="shared" si="7"/>
        <v>2007</v>
      </c>
      <c r="G53" s="157">
        <v>39299</v>
      </c>
      <c r="H53" s="140">
        <v>81</v>
      </c>
      <c r="I53" s="141">
        <f t="shared" si="5"/>
        <v>27.222222222222221</v>
      </c>
    </row>
    <row r="54" spans="1:9" ht="12.75" x14ac:dyDescent="0.2">
      <c r="A54" s="158">
        <f t="shared" si="6"/>
        <v>2006</v>
      </c>
      <c r="B54" s="160">
        <v>38939</v>
      </c>
      <c r="C54" s="158">
        <v>102</v>
      </c>
      <c r="D54" s="159">
        <f t="shared" si="4"/>
        <v>38.888888888888886</v>
      </c>
      <c r="F54" s="158">
        <f t="shared" si="7"/>
        <v>2006</v>
      </c>
      <c r="G54" s="157">
        <v>38917</v>
      </c>
      <c r="H54" s="140">
        <v>95</v>
      </c>
      <c r="I54" s="141">
        <f t="shared" si="5"/>
        <v>35</v>
      </c>
    </row>
    <row r="55" spans="1:9" ht="12.75" x14ac:dyDescent="0.2">
      <c r="A55" s="158">
        <f t="shared" si="6"/>
        <v>2005</v>
      </c>
      <c r="B55" s="160">
        <v>38585</v>
      </c>
      <c r="C55" s="158">
        <v>100</v>
      </c>
      <c r="D55" s="159">
        <f t="shared" si="4"/>
        <v>37.777777777777779</v>
      </c>
      <c r="F55" s="158">
        <f t="shared" si="7"/>
        <v>2005</v>
      </c>
      <c r="G55" s="157">
        <v>38522</v>
      </c>
      <c r="H55" s="140">
        <v>88</v>
      </c>
      <c r="I55" s="141">
        <f t="shared" si="5"/>
        <v>31.111111111111111</v>
      </c>
    </row>
    <row r="56" spans="1:9" ht="12.75" x14ac:dyDescent="0.2">
      <c r="A56" s="158">
        <f t="shared" si="6"/>
        <v>2004</v>
      </c>
      <c r="B56" s="160">
        <v>38182</v>
      </c>
      <c r="C56" s="158">
        <v>97</v>
      </c>
      <c r="D56" s="159">
        <f t="shared" si="4"/>
        <v>36.111111111111114</v>
      </c>
      <c r="F56" s="158">
        <f t="shared" si="7"/>
        <v>2004</v>
      </c>
      <c r="G56" s="157">
        <v>38207</v>
      </c>
      <c r="H56" s="140">
        <v>84</v>
      </c>
      <c r="I56" s="141">
        <f t="shared" si="5"/>
        <v>28.888888888888889</v>
      </c>
    </row>
    <row r="57" spans="1:9" ht="12.75" x14ac:dyDescent="0.2">
      <c r="A57" s="158">
        <f t="shared" si="6"/>
        <v>2003</v>
      </c>
      <c r="B57" s="160">
        <v>37851</v>
      </c>
      <c r="C57" s="158">
        <v>98</v>
      </c>
      <c r="D57" s="159">
        <f t="shared" si="4"/>
        <v>36.666666666666664</v>
      </c>
      <c r="F57" s="158">
        <f t="shared" si="7"/>
        <v>2003</v>
      </c>
      <c r="G57" s="157">
        <v>37842</v>
      </c>
      <c r="H57" s="140">
        <v>93</v>
      </c>
      <c r="I57" s="141">
        <f t="shared" si="5"/>
        <v>33.888888888888886</v>
      </c>
    </row>
    <row r="58" spans="1:9" ht="12.75" x14ac:dyDescent="0.2">
      <c r="A58" s="158">
        <f t="shared" si="6"/>
        <v>2002</v>
      </c>
      <c r="B58" s="160">
        <v>37447</v>
      </c>
      <c r="C58" s="158">
        <v>98</v>
      </c>
      <c r="D58" s="159">
        <f t="shared" si="4"/>
        <v>36.666666666666664</v>
      </c>
      <c r="F58" s="158">
        <f t="shared" si="7"/>
        <v>2002</v>
      </c>
      <c r="G58" s="157">
        <v>37466</v>
      </c>
      <c r="H58" s="140">
        <v>84</v>
      </c>
      <c r="I58" s="141">
        <f t="shared" si="5"/>
        <v>28.888888888888889</v>
      </c>
    </row>
    <row r="59" spans="1:9" ht="12.75" x14ac:dyDescent="0.2">
      <c r="A59" s="158">
        <f t="shared" si="6"/>
        <v>2001</v>
      </c>
      <c r="B59" s="160">
        <v>37125</v>
      </c>
      <c r="C59" s="158">
        <v>96</v>
      </c>
      <c r="D59" s="159">
        <f t="shared" si="4"/>
        <v>35.555555555555557</v>
      </c>
      <c r="F59" s="158">
        <f t="shared" si="7"/>
        <v>2001</v>
      </c>
      <c r="G59" s="157">
        <v>37118</v>
      </c>
      <c r="H59" s="140">
        <v>88</v>
      </c>
      <c r="I59" s="141">
        <f t="shared" si="5"/>
        <v>31.111111111111111</v>
      </c>
    </row>
    <row r="60" spans="1:9" ht="12.75" x14ac:dyDescent="0.2">
      <c r="A60" s="158">
        <f t="shared" si="6"/>
        <v>2000</v>
      </c>
      <c r="B60" s="160">
        <v>36768</v>
      </c>
      <c r="C60" s="158">
        <v>107</v>
      </c>
      <c r="D60" s="159">
        <f t="shared" si="4"/>
        <v>41.666666666666664</v>
      </c>
      <c r="F60" s="158">
        <f t="shared" si="7"/>
        <v>2000</v>
      </c>
      <c r="G60" s="160">
        <v>36696</v>
      </c>
      <c r="H60" s="158">
        <v>89</v>
      </c>
      <c r="I60" s="141">
        <f t="shared" si="5"/>
        <v>31.666666666666668</v>
      </c>
    </row>
    <row r="61" spans="1:9" ht="12.75" customHeight="1" x14ac:dyDescent="0.2">
      <c r="A61" s="161" t="s">
        <v>253</v>
      </c>
      <c r="B61" s="161"/>
      <c r="C61" s="161"/>
      <c r="D61" s="161"/>
      <c r="F61" s="162" t="s">
        <v>208</v>
      </c>
      <c r="G61" s="161"/>
      <c r="H61" s="161"/>
      <c r="I61" s="161"/>
    </row>
    <row r="62" spans="1:9" ht="15.75" customHeight="1" x14ac:dyDescent="0.2">
      <c r="A62" s="130" t="s">
        <v>199</v>
      </c>
      <c r="B62" s="8" t="s">
        <v>209</v>
      </c>
      <c r="C62" s="3"/>
      <c r="D62" s="3"/>
      <c r="F62" s="130" t="s">
        <v>199</v>
      </c>
      <c r="G62" s="8" t="s">
        <v>207</v>
      </c>
      <c r="H62" s="3"/>
      <c r="I62" s="3"/>
    </row>
  </sheetData>
  <mergeCells count="14">
    <mergeCell ref="A29:B29"/>
    <mergeCell ref="A61:D61"/>
    <mergeCell ref="F61:I61"/>
    <mergeCell ref="A1:O1"/>
    <mergeCell ref="A2:G2"/>
    <mergeCell ref="I2:O2"/>
    <mergeCell ref="A34:I34"/>
    <mergeCell ref="A35:D35"/>
    <mergeCell ref="F35:I35"/>
    <mergeCell ref="I29:J29"/>
    <mergeCell ref="K29:M29"/>
    <mergeCell ref="K30:M30"/>
    <mergeCell ref="C29:E29"/>
    <mergeCell ref="C30:E30"/>
  </mergeCells>
  <hyperlinks>
    <hyperlink ref="A61" r:id="rId1" xr:uid="{00000000-0004-0000-0100-000004000000}"/>
    <hyperlink ref="F61" r:id="rId2" display="High temperature observed at Birmingham Airport._x000a_Source: Weather Spark" xr:uid="{00000000-0004-0000-0100-000005000000}"/>
    <hyperlink ref="B31" r:id="rId3" display="Source: Tennessee State Government" xr:uid="{00F6305E-DB75-4754-BE0C-799924447BDA}"/>
    <hyperlink ref="F29" r:id="rId4" xr:uid="{153D6E88-9B50-42E6-88FF-14564E197D6C}"/>
    <hyperlink ref="G29" r:id="rId5" location="ijerph-16-04568-t001" xr:uid="{0EA48945-E715-4235-A380-DF1406F93B8E}"/>
    <hyperlink ref="G30" r:id="rId6" xr:uid="{145C9907-561B-4458-92CF-04DBBC746DC0}"/>
    <hyperlink ref="J31" r:id="rId7" display="Source: Tennessee State Government" xr:uid="{5F090086-8C58-4109-8CD3-14963FA46780}"/>
    <hyperlink ref="N29" r:id="rId8" xr:uid="{2969A49D-6C47-4CE3-B83D-77B1A84C4CFF}"/>
    <hyperlink ref="O30" r:id="rId9" xr:uid="{23E91074-BF77-4513-BE1A-D65B8B82EA86}"/>
    <hyperlink ref="J31:K31" r:id="rId10" display="Birmingham City Council" xr:uid="{C112C31F-85D5-4353-A580-8DF7D48F8E2A}"/>
    <hyperlink ref="A32:B32" r:id="rId11" location=":~:text=o%20Excessive%20Heat%20Warning%20%2D%20Heat,100%2D105%C2%B0%20Fahrenheit)." display="Tennessee State Government" xr:uid="{4E35E4A7-1EC9-4C2B-9743-921679FF8D6E}"/>
    <hyperlink ref="G62" r:id="rId12" xr:uid="{99555486-53FA-49AA-8894-A4B04C300E85}"/>
    <hyperlink ref="B62" r:id="rId13" xr:uid="{D9CE4FF3-1669-41A4-AA45-A7418FBAA08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C177"/>
  <sheetViews>
    <sheetView showGridLines="0" workbookViewId="0">
      <selection sqref="A1:K1"/>
    </sheetView>
  </sheetViews>
  <sheetFormatPr defaultColWidth="12.5703125" defaultRowHeight="15.75" customHeight="1" x14ac:dyDescent="0.2"/>
  <cols>
    <col min="1" max="1" width="6.28515625" style="9" customWidth="1"/>
    <col min="2" max="2" width="13.42578125" style="9" customWidth="1"/>
    <col min="3" max="3" width="19.42578125" style="9" customWidth="1"/>
    <col min="4" max="4" width="19.28515625" style="9" customWidth="1"/>
    <col min="5" max="5" width="7.42578125" style="9" customWidth="1"/>
    <col min="6" max="6" width="21.140625" style="9" customWidth="1"/>
    <col min="7" max="7" width="20.42578125" style="9" customWidth="1"/>
    <col min="8" max="8" width="13.42578125" style="9" customWidth="1"/>
    <col min="9" max="9" width="9.5703125" style="9" customWidth="1"/>
    <col min="10" max="10" width="19.28515625" style="9" customWidth="1"/>
    <col min="11" max="11" width="17.28515625" style="9" customWidth="1"/>
    <col min="12" max="12" width="23.140625" style="9" customWidth="1"/>
    <col min="13" max="13" width="8.140625" style="9" customWidth="1"/>
    <col min="14" max="16" width="12.5703125" style="9"/>
    <col min="17" max="17" width="18.140625" style="9" customWidth="1"/>
    <col min="18" max="16384" width="12.5703125" style="9"/>
  </cols>
  <sheetData>
    <row r="1" spans="1:29" ht="18" x14ac:dyDescent="0.25">
      <c r="A1" s="190" t="s">
        <v>1</v>
      </c>
      <c r="B1" s="129"/>
      <c r="C1" s="129"/>
      <c r="D1" s="129"/>
      <c r="E1" s="129"/>
      <c r="F1" s="129"/>
      <c r="G1" s="129"/>
      <c r="H1" s="129"/>
      <c r="I1" s="129"/>
      <c r="J1" s="129"/>
      <c r="K1" s="129"/>
      <c r="L1" s="20"/>
      <c r="U1" s="22"/>
      <c r="V1" s="22"/>
      <c r="W1" s="22"/>
      <c r="X1" s="22"/>
      <c r="Y1" s="22"/>
      <c r="Z1" s="22"/>
    </row>
    <row r="2" spans="1:29" ht="12.75" x14ac:dyDescent="0.2">
      <c r="C2" s="2"/>
      <c r="D2" s="2"/>
      <c r="E2" s="2"/>
      <c r="F2" s="2"/>
      <c r="G2" s="20"/>
    </row>
    <row r="3" spans="1:29" ht="52.5" customHeight="1" x14ac:dyDescent="0.2">
      <c r="B3" s="46" t="s">
        <v>69</v>
      </c>
      <c r="C3" s="47"/>
      <c r="D3" s="48"/>
      <c r="E3" s="48"/>
      <c r="F3" s="46" t="s">
        <v>70</v>
      </c>
      <c r="G3" s="49"/>
      <c r="H3" s="49"/>
      <c r="J3" s="23" t="s">
        <v>71</v>
      </c>
      <c r="K3" s="24"/>
      <c r="L3" s="20"/>
    </row>
    <row r="4" spans="1:29" ht="26.25" customHeight="1" x14ac:dyDescent="0.2">
      <c r="B4" s="13" t="s">
        <v>67</v>
      </c>
      <c r="C4" s="14" t="s">
        <v>75</v>
      </c>
      <c r="F4" s="13" t="s">
        <v>67</v>
      </c>
      <c r="G4" s="14" t="s">
        <v>72</v>
      </c>
      <c r="H4" s="14" t="s">
        <v>73</v>
      </c>
      <c r="I4" s="19"/>
      <c r="J4" s="12" t="s">
        <v>74</v>
      </c>
      <c r="K4" s="14" t="s">
        <v>75</v>
      </c>
      <c r="L4" s="20"/>
    </row>
    <row r="5" spans="1:29" ht="12.75" x14ac:dyDescent="0.2">
      <c r="B5" s="25">
        <v>2022</v>
      </c>
      <c r="C5" s="26">
        <v>9768296000</v>
      </c>
      <c r="F5" s="25">
        <v>2022</v>
      </c>
      <c r="G5" s="25">
        <v>1099</v>
      </c>
      <c r="H5" s="27">
        <v>170</v>
      </c>
      <c r="J5" s="25" t="s">
        <v>76</v>
      </c>
      <c r="K5" s="26">
        <v>28750000000</v>
      </c>
      <c r="L5" s="29"/>
    </row>
    <row r="6" spans="1:29" ht="12.75" x14ac:dyDescent="0.2">
      <c r="B6" s="25">
        <v>2021</v>
      </c>
      <c r="C6" s="26">
        <v>9800375000</v>
      </c>
      <c r="F6" s="25">
        <v>2023</v>
      </c>
      <c r="G6" s="25">
        <v>1053</v>
      </c>
      <c r="H6" s="27">
        <v>168</v>
      </c>
      <c r="J6" s="25" t="s">
        <v>77</v>
      </c>
      <c r="K6" s="26">
        <v>25300000000</v>
      </c>
      <c r="L6" s="29"/>
      <c r="T6" s="44"/>
      <c r="V6" s="44"/>
      <c r="X6" s="44"/>
      <c r="Z6" s="44"/>
      <c r="AC6" s="45"/>
    </row>
    <row r="7" spans="1:29" ht="12.75" x14ac:dyDescent="0.2">
      <c r="B7" s="25">
        <v>2020</v>
      </c>
      <c r="C7" s="26">
        <v>9672364000</v>
      </c>
      <c r="F7" s="25">
        <v>2024</v>
      </c>
      <c r="G7" s="25">
        <v>1083</v>
      </c>
      <c r="H7" s="27">
        <v>173</v>
      </c>
      <c r="J7" s="25" t="s">
        <v>78</v>
      </c>
      <c r="K7" s="26">
        <v>22950000000</v>
      </c>
      <c r="L7" s="29"/>
      <c r="T7" s="44"/>
      <c r="V7" s="44"/>
      <c r="X7" s="44"/>
      <c r="Z7" s="44"/>
      <c r="AC7" s="45"/>
    </row>
    <row r="8" spans="1:29" ht="12.75" x14ac:dyDescent="0.2">
      <c r="B8" s="25">
        <v>2019</v>
      </c>
      <c r="C8" s="26">
        <v>10208674000</v>
      </c>
      <c r="F8" s="31" t="s">
        <v>199</v>
      </c>
      <c r="G8" s="8" t="s">
        <v>214</v>
      </c>
      <c r="H8" s="3"/>
      <c r="J8" s="25" t="s">
        <v>79</v>
      </c>
      <c r="K8" s="26">
        <v>22150000000</v>
      </c>
      <c r="L8" s="29"/>
      <c r="T8" s="44"/>
      <c r="V8" s="44"/>
      <c r="X8" s="44"/>
      <c r="Z8" s="44"/>
      <c r="AC8" s="45"/>
    </row>
    <row r="9" spans="1:29" ht="12.75" x14ac:dyDescent="0.2">
      <c r="B9" s="25">
        <v>2018</v>
      </c>
      <c r="C9" s="26">
        <v>10604732000</v>
      </c>
      <c r="I9" s="19"/>
      <c r="J9" s="25" t="s">
        <v>80</v>
      </c>
      <c r="K9" s="26">
        <v>24820000000</v>
      </c>
      <c r="L9" s="29"/>
    </row>
    <row r="10" spans="1:29" ht="12.75" x14ac:dyDescent="0.2">
      <c r="B10" s="25">
        <v>2017</v>
      </c>
      <c r="C10" s="26">
        <v>10154668000</v>
      </c>
      <c r="F10" s="32" t="s">
        <v>81</v>
      </c>
      <c r="G10" s="21"/>
      <c r="H10" s="21"/>
      <c r="J10" s="25" t="s">
        <v>82</v>
      </c>
      <c r="K10" s="26">
        <v>27890000000</v>
      </c>
      <c r="L10" s="29"/>
    </row>
    <row r="11" spans="1:29" ht="12.75" customHeight="1" x14ac:dyDescent="0.2">
      <c r="B11" s="25">
        <v>2016</v>
      </c>
      <c r="C11" s="26">
        <v>10436626000</v>
      </c>
      <c r="F11" s="33"/>
      <c r="G11" s="34" t="s">
        <v>83</v>
      </c>
      <c r="H11" s="34" t="s">
        <v>84</v>
      </c>
      <c r="J11" s="25" t="s">
        <v>85</v>
      </c>
      <c r="K11" s="26">
        <v>31120000000</v>
      </c>
      <c r="L11" s="29"/>
    </row>
    <row r="12" spans="1:29" ht="12.75" customHeight="1" x14ac:dyDescent="0.2">
      <c r="B12" s="25">
        <v>2015</v>
      </c>
      <c r="C12" s="26">
        <v>10514853000</v>
      </c>
      <c r="F12" s="35" t="s">
        <v>86</v>
      </c>
      <c r="G12" s="33">
        <v>15172</v>
      </c>
      <c r="H12" s="33">
        <v>10791</v>
      </c>
      <c r="J12" s="25" t="s">
        <v>87</v>
      </c>
      <c r="K12" s="26">
        <v>31330000000</v>
      </c>
      <c r="L12" s="29"/>
    </row>
    <row r="13" spans="1:29" ht="12.75" x14ac:dyDescent="0.2">
      <c r="B13" s="25">
        <v>2014</v>
      </c>
      <c r="C13" s="26">
        <v>10544122000</v>
      </c>
      <c r="F13" s="31" t="s">
        <v>218</v>
      </c>
      <c r="G13" s="8" t="s">
        <v>216</v>
      </c>
      <c r="H13" s="33"/>
      <c r="J13" s="25" t="s">
        <v>88</v>
      </c>
      <c r="K13" s="26">
        <v>27590000000</v>
      </c>
      <c r="L13" s="29"/>
    </row>
    <row r="14" spans="1:29" ht="12.75" x14ac:dyDescent="0.2">
      <c r="B14" s="25">
        <v>2013</v>
      </c>
      <c r="C14" s="26">
        <v>10705452000</v>
      </c>
      <c r="F14" s="31"/>
      <c r="G14" s="8" t="s">
        <v>215</v>
      </c>
      <c r="H14" s="3"/>
      <c r="J14" s="25" t="s">
        <v>89</v>
      </c>
      <c r="K14" s="26">
        <v>24280000000</v>
      </c>
      <c r="L14" s="29"/>
    </row>
    <row r="15" spans="1:29" ht="12.75" x14ac:dyDescent="0.2">
      <c r="B15" s="25">
        <v>2012</v>
      </c>
      <c r="C15" s="26">
        <v>10753992000</v>
      </c>
      <c r="J15" s="25" t="s">
        <v>91</v>
      </c>
      <c r="K15" s="26">
        <v>22800000000</v>
      </c>
      <c r="L15" s="29"/>
    </row>
    <row r="16" spans="1:29" ht="15.75" customHeight="1" x14ac:dyDescent="0.2">
      <c r="B16" s="189" t="s">
        <v>211</v>
      </c>
      <c r="C16" s="189"/>
      <c r="F16" s="32" t="s">
        <v>90</v>
      </c>
      <c r="G16" s="21"/>
      <c r="H16" s="21"/>
      <c r="J16" s="25" t="s">
        <v>94</v>
      </c>
      <c r="K16" s="26">
        <v>25350000000</v>
      </c>
      <c r="L16" s="29"/>
    </row>
    <row r="17" spans="1:12" ht="38.25" x14ac:dyDescent="0.2">
      <c r="B17" s="6"/>
      <c r="C17" s="6"/>
      <c r="F17" s="33"/>
      <c r="G17" s="10" t="s">
        <v>92</v>
      </c>
      <c r="H17" s="10" t="s">
        <v>93</v>
      </c>
      <c r="J17" s="36" t="s">
        <v>199</v>
      </c>
      <c r="K17" s="11" t="s">
        <v>215</v>
      </c>
      <c r="L17" s="29"/>
    </row>
    <row r="18" spans="1:12" ht="12.75" x14ac:dyDescent="0.2">
      <c r="B18" s="6"/>
      <c r="C18" s="6"/>
      <c r="D18" s="20"/>
      <c r="E18" s="20"/>
      <c r="F18" s="13" t="s">
        <v>95</v>
      </c>
      <c r="G18" s="27">
        <v>14.6</v>
      </c>
      <c r="H18" s="37" t="s">
        <v>96</v>
      </c>
    </row>
    <row r="19" spans="1:12" ht="25.5" x14ac:dyDescent="0.2">
      <c r="B19" s="6"/>
      <c r="C19" s="6"/>
      <c r="D19" s="20"/>
      <c r="E19" s="20"/>
      <c r="F19" s="14" t="s">
        <v>224</v>
      </c>
      <c r="G19" s="38">
        <v>7.9369999999999996E-2</v>
      </c>
      <c r="H19" s="38">
        <v>7.5850000000000001E-2</v>
      </c>
    </row>
    <row r="20" spans="1:12" ht="27" customHeight="1" x14ac:dyDescent="0.2">
      <c r="B20" s="6"/>
      <c r="C20" s="6"/>
      <c r="D20" s="20"/>
      <c r="E20" s="20"/>
      <c r="F20" s="14" t="s">
        <v>225</v>
      </c>
      <c r="G20" s="38">
        <v>7.5850000000000001E-2</v>
      </c>
      <c r="H20" s="38">
        <v>7.4840000000000004E-2</v>
      </c>
    </row>
    <row r="21" spans="1:12" ht="12.75" x14ac:dyDescent="0.2">
      <c r="B21" s="31" t="s">
        <v>212</v>
      </c>
      <c r="C21" s="8" t="s">
        <v>210</v>
      </c>
      <c r="D21" s="20"/>
      <c r="E21" s="20"/>
      <c r="F21" s="31" t="s">
        <v>212</v>
      </c>
      <c r="G21" s="8" t="s">
        <v>213</v>
      </c>
      <c r="H21" s="3"/>
    </row>
    <row r="22" spans="1:12" ht="12.75" x14ac:dyDescent="0.2">
      <c r="B22" s="20"/>
      <c r="C22" s="20"/>
      <c r="D22" s="20"/>
      <c r="E22" s="20"/>
    </row>
    <row r="23" spans="1:12" ht="12.75" x14ac:dyDescent="0.2">
      <c r="B23" s="20"/>
      <c r="C23" s="20"/>
      <c r="D23" s="20"/>
      <c r="E23" s="20"/>
    </row>
    <row r="24" spans="1:12" ht="18" x14ac:dyDescent="0.25">
      <c r="A24" s="190" t="s">
        <v>2</v>
      </c>
      <c r="B24" s="129"/>
      <c r="C24" s="129"/>
      <c r="D24" s="129"/>
      <c r="E24" s="129"/>
      <c r="F24" s="129"/>
      <c r="G24" s="129"/>
      <c r="H24" s="129"/>
      <c r="I24" s="129"/>
      <c r="J24" s="129"/>
      <c r="K24" s="129"/>
    </row>
    <row r="25" spans="1:12" ht="12.75" x14ac:dyDescent="0.2">
      <c r="B25" s="19"/>
      <c r="C25" s="19"/>
      <c r="D25" s="20"/>
      <c r="E25" s="20"/>
      <c r="F25" s="20"/>
      <c r="G25" s="20"/>
    </row>
    <row r="26" spans="1:12" ht="25.5" customHeight="1" x14ac:dyDescent="0.2">
      <c r="B26" s="50" t="s">
        <v>97</v>
      </c>
      <c r="C26" s="51"/>
      <c r="D26" s="51"/>
      <c r="E26" s="52"/>
      <c r="F26" s="46" t="s">
        <v>98</v>
      </c>
      <c r="G26" s="53"/>
      <c r="H26" s="53"/>
      <c r="I26" s="54"/>
      <c r="J26" s="46" t="s">
        <v>99</v>
      </c>
      <c r="K26" s="53"/>
    </row>
    <row r="27" spans="1:12" ht="25.5" customHeight="1" x14ac:dyDescent="0.2">
      <c r="B27" s="13" t="s">
        <v>67</v>
      </c>
      <c r="C27" s="14" t="s">
        <v>100</v>
      </c>
      <c r="D27" s="14" t="s">
        <v>101</v>
      </c>
      <c r="E27" s="20"/>
      <c r="F27" s="33"/>
      <c r="G27" s="14" t="s">
        <v>102</v>
      </c>
      <c r="H27" s="14" t="s">
        <v>84</v>
      </c>
      <c r="J27" s="39" t="s">
        <v>74</v>
      </c>
      <c r="K27" s="14" t="s">
        <v>75</v>
      </c>
    </row>
    <row r="28" spans="1:12" ht="12.75" x14ac:dyDescent="0.2">
      <c r="B28" s="25">
        <v>2022</v>
      </c>
      <c r="C28" s="26">
        <v>1424117394</v>
      </c>
      <c r="D28" s="26">
        <v>1896047335</v>
      </c>
      <c r="E28" s="20"/>
      <c r="F28" s="12" t="s">
        <v>86</v>
      </c>
      <c r="G28" s="25">
        <v>3435</v>
      </c>
      <c r="H28" s="25">
        <v>4600</v>
      </c>
      <c r="J28" s="25" t="s">
        <v>76</v>
      </c>
      <c r="K28" s="40">
        <v>385849808.19999999</v>
      </c>
    </row>
    <row r="29" spans="1:12" ht="17.25" customHeight="1" x14ac:dyDescent="0.2">
      <c r="B29" s="25">
        <v>2021</v>
      </c>
      <c r="C29" s="26">
        <v>1525486540</v>
      </c>
      <c r="D29" s="26">
        <v>1893143269</v>
      </c>
      <c r="E29" s="20"/>
      <c r="F29" s="31" t="s">
        <v>218</v>
      </c>
      <c r="G29" s="8" t="s">
        <v>221</v>
      </c>
      <c r="H29" s="3"/>
      <c r="J29" s="25" t="s">
        <v>77</v>
      </c>
      <c r="K29" s="40">
        <v>335376020.60000002</v>
      </c>
    </row>
    <row r="30" spans="1:12" ht="12.75" customHeight="1" x14ac:dyDescent="0.2">
      <c r="B30" s="25">
        <v>2020</v>
      </c>
      <c r="C30" s="26">
        <v>1609229857</v>
      </c>
      <c r="D30" s="26">
        <v>1805655202</v>
      </c>
      <c r="E30" s="20"/>
      <c r="F30" s="31"/>
      <c r="G30" s="16" t="s">
        <v>220</v>
      </c>
      <c r="H30" s="16"/>
      <c r="J30" s="25" t="s">
        <v>78</v>
      </c>
      <c r="K30" s="40">
        <v>358609741.89999998</v>
      </c>
    </row>
    <row r="31" spans="1:12" ht="12.75" x14ac:dyDescent="0.2">
      <c r="B31" s="25">
        <v>2019</v>
      </c>
      <c r="C31" s="26">
        <v>1535046668</v>
      </c>
      <c r="D31" s="26">
        <v>2124916982</v>
      </c>
      <c r="E31" s="20"/>
      <c r="F31" s="31"/>
      <c r="G31" s="16"/>
      <c r="H31" s="16"/>
      <c r="J31" s="25" t="s">
        <v>79</v>
      </c>
      <c r="K31" s="40">
        <v>320008018.30000001</v>
      </c>
    </row>
    <row r="32" spans="1:12" ht="12.75" x14ac:dyDescent="0.2">
      <c r="B32" s="25">
        <v>2018</v>
      </c>
      <c r="C32" s="26">
        <v>1551441077</v>
      </c>
      <c r="D32" s="26">
        <v>2172490874</v>
      </c>
      <c r="E32" s="20"/>
      <c r="J32" s="25" t="s">
        <v>80</v>
      </c>
      <c r="K32" s="40">
        <v>312154067.39999998</v>
      </c>
    </row>
    <row r="33" spans="2:11" ht="12.75" customHeight="1" x14ac:dyDescent="0.2">
      <c r="B33" s="25">
        <v>2017</v>
      </c>
      <c r="C33" s="26">
        <v>1584877006</v>
      </c>
      <c r="D33" s="26">
        <v>2159883548</v>
      </c>
      <c r="E33" s="20"/>
      <c r="F33" s="23" t="s">
        <v>226</v>
      </c>
      <c r="G33" s="23"/>
      <c r="J33" s="25" t="s">
        <v>82</v>
      </c>
      <c r="K33" s="40">
        <v>291720378</v>
      </c>
    </row>
    <row r="34" spans="2:11" ht="12.75" x14ac:dyDescent="0.2">
      <c r="B34" s="25">
        <v>2016</v>
      </c>
      <c r="C34" s="26">
        <v>1602218919</v>
      </c>
      <c r="D34" s="26">
        <v>2012774683</v>
      </c>
      <c r="E34" s="20"/>
      <c r="F34" s="41"/>
      <c r="G34" s="18" t="s">
        <v>223</v>
      </c>
      <c r="J34" s="25" t="s">
        <v>85</v>
      </c>
      <c r="K34" s="40">
        <v>302475976.30000001</v>
      </c>
    </row>
    <row r="35" spans="2:11" ht="12.75" x14ac:dyDescent="0.2">
      <c r="B35" s="25">
        <v>2015</v>
      </c>
      <c r="C35" s="26">
        <v>1632646065</v>
      </c>
      <c r="D35" s="26">
        <v>1954766502</v>
      </c>
      <c r="E35" s="20"/>
      <c r="F35" s="12" t="s">
        <v>103</v>
      </c>
      <c r="G35" s="17">
        <v>0.60972999999999999</v>
      </c>
      <c r="J35" s="25" t="s">
        <v>87</v>
      </c>
      <c r="K35" s="40">
        <v>297524892.19999999</v>
      </c>
    </row>
    <row r="36" spans="2:11" ht="12.75" x14ac:dyDescent="0.2">
      <c r="B36" s="25">
        <v>2014</v>
      </c>
      <c r="C36" s="26">
        <v>1650323202</v>
      </c>
      <c r="D36" s="26">
        <v>1890155436</v>
      </c>
      <c r="E36" s="20"/>
      <c r="F36" s="12" t="s">
        <v>104</v>
      </c>
      <c r="G36" s="17">
        <v>0.24854999999999999</v>
      </c>
      <c r="J36" s="25" t="s">
        <v>88</v>
      </c>
      <c r="K36" s="40">
        <v>298460444.69999999</v>
      </c>
    </row>
    <row r="37" spans="2:11" ht="12.75" x14ac:dyDescent="0.2">
      <c r="B37" s="25">
        <v>2013</v>
      </c>
      <c r="C37" s="26">
        <v>1632305132</v>
      </c>
      <c r="D37" s="26">
        <v>1927600374</v>
      </c>
      <c r="E37" s="20"/>
      <c r="F37" s="31" t="s">
        <v>199</v>
      </c>
      <c r="G37" s="8" t="s">
        <v>222</v>
      </c>
      <c r="J37" s="25" t="s">
        <v>89</v>
      </c>
      <c r="K37" s="40">
        <v>343314758</v>
      </c>
    </row>
    <row r="38" spans="2:11" ht="13.5" customHeight="1" x14ac:dyDescent="0.2">
      <c r="B38" s="25">
        <v>2012</v>
      </c>
      <c r="C38" s="26">
        <v>1663571950</v>
      </c>
      <c r="D38" s="26">
        <v>1862786430</v>
      </c>
      <c r="E38" s="20"/>
      <c r="J38" s="25" t="s">
        <v>91</v>
      </c>
      <c r="K38" s="40">
        <v>368403830.89999998</v>
      </c>
    </row>
    <row r="39" spans="2:11" ht="12.75" x14ac:dyDescent="0.2">
      <c r="B39" s="31" t="s">
        <v>199</v>
      </c>
      <c r="C39" s="8" t="s">
        <v>217</v>
      </c>
      <c r="D39" s="3"/>
      <c r="E39" s="20"/>
      <c r="J39" s="25" t="s">
        <v>94</v>
      </c>
      <c r="K39" s="40">
        <v>371802296.19999999</v>
      </c>
    </row>
    <row r="40" spans="2:11" ht="25.5" customHeight="1" x14ac:dyDescent="0.2">
      <c r="D40" s="20"/>
      <c r="E40" s="20"/>
      <c r="J40" s="42" t="s">
        <v>199</v>
      </c>
      <c r="K40" s="15" t="s">
        <v>219</v>
      </c>
    </row>
    <row r="41" spans="2:11" ht="12.75" x14ac:dyDescent="0.2">
      <c r="B41" s="19"/>
      <c r="C41" s="19"/>
      <c r="D41" s="20"/>
      <c r="E41" s="20"/>
    </row>
    <row r="42" spans="2:11" ht="12.75" x14ac:dyDescent="0.2">
      <c r="B42" s="19"/>
      <c r="C42" s="20"/>
      <c r="D42" s="20"/>
      <c r="E42" s="20"/>
    </row>
    <row r="43" spans="2:11" ht="12.75" x14ac:dyDescent="0.2">
      <c r="B43" s="19"/>
      <c r="C43" s="20"/>
      <c r="D43" s="20"/>
      <c r="E43" s="20"/>
    </row>
    <row r="44" spans="2:11" ht="12.75" x14ac:dyDescent="0.2">
      <c r="B44" s="43"/>
      <c r="C44" s="21"/>
      <c r="D44" s="20"/>
      <c r="E44" s="20"/>
    </row>
    <row r="45" spans="2:11" ht="12.75" x14ac:dyDescent="0.2">
      <c r="B45" s="2"/>
      <c r="C45" s="2"/>
      <c r="D45" s="2"/>
      <c r="E45" s="2"/>
      <c r="F45" s="2"/>
      <c r="G45" s="2"/>
      <c r="H45" s="2"/>
    </row>
    <row r="46" spans="2:11" ht="12.75" x14ac:dyDescent="0.2">
      <c r="B46" s="20"/>
      <c r="C46" s="20"/>
      <c r="D46" s="29"/>
      <c r="E46" s="29"/>
      <c r="F46" s="29"/>
      <c r="G46" s="29"/>
      <c r="H46" s="29"/>
    </row>
    <row r="47" spans="2:11" ht="12.75" x14ac:dyDescent="0.2">
      <c r="B47" s="20"/>
      <c r="C47" s="20"/>
      <c r="D47" s="29"/>
      <c r="E47" s="29"/>
      <c r="F47" s="29"/>
      <c r="G47" s="29"/>
      <c r="H47" s="29"/>
    </row>
    <row r="48" spans="2:11" ht="12.75" x14ac:dyDescent="0.2">
      <c r="B48" s="20"/>
      <c r="C48" s="20"/>
      <c r="D48" s="29"/>
      <c r="E48" s="29"/>
      <c r="F48" s="29"/>
      <c r="G48" s="29"/>
      <c r="H48" s="29"/>
    </row>
    <row r="49" spans="2:8" ht="12.75" x14ac:dyDescent="0.2">
      <c r="B49" s="20"/>
      <c r="C49" s="20"/>
      <c r="D49" s="29"/>
      <c r="E49" s="29"/>
      <c r="F49" s="29"/>
      <c r="G49" s="29"/>
      <c r="H49" s="29"/>
    </row>
    <row r="50" spans="2:8" ht="12.75" x14ac:dyDescent="0.2">
      <c r="B50" s="20"/>
      <c r="C50" s="20"/>
      <c r="D50" s="29"/>
      <c r="E50" s="29"/>
      <c r="F50" s="29"/>
      <c r="G50" s="29"/>
      <c r="H50" s="29"/>
    </row>
    <row r="51" spans="2:8" ht="12.75" x14ac:dyDescent="0.2">
      <c r="B51" s="20"/>
      <c r="C51" s="20"/>
      <c r="D51" s="29"/>
      <c r="E51" s="29"/>
      <c r="F51" s="29"/>
      <c r="G51" s="29"/>
      <c r="H51" s="29"/>
    </row>
    <row r="52" spans="2:8" ht="12.75" x14ac:dyDescent="0.2">
      <c r="B52" s="20"/>
      <c r="C52" s="20"/>
      <c r="D52" s="29"/>
      <c r="E52" s="29"/>
      <c r="F52" s="29"/>
      <c r="G52" s="29"/>
      <c r="H52" s="29"/>
    </row>
    <row r="53" spans="2:8" ht="12.75" x14ac:dyDescent="0.2">
      <c r="B53" s="20"/>
      <c r="C53" s="20"/>
      <c r="D53" s="29"/>
      <c r="E53" s="29"/>
      <c r="F53" s="29"/>
      <c r="G53" s="29"/>
      <c r="H53" s="29"/>
    </row>
    <row r="54" spans="2:8" ht="12.75" x14ac:dyDescent="0.2">
      <c r="B54" s="20"/>
      <c r="C54" s="20"/>
      <c r="D54" s="29"/>
      <c r="E54" s="29"/>
      <c r="F54" s="29"/>
      <c r="G54" s="29"/>
      <c r="H54" s="29"/>
    </row>
    <row r="55" spans="2:8" ht="12.75" x14ac:dyDescent="0.2">
      <c r="B55" s="20"/>
      <c r="C55" s="20"/>
      <c r="D55" s="29"/>
      <c r="E55" s="29"/>
      <c r="F55" s="29"/>
      <c r="G55" s="29"/>
      <c r="H55" s="29"/>
    </row>
    <row r="56" spans="2:8" ht="12.75" x14ac:dyDescent="0.2">
      <c r="B56" s="20"/>
      <c r="C56" s="20"/>
      <c r="D56" s="29"/>
      <c r="E56" s="29"/>
      <c r="F56" s="29"/>
      <c r="G56" s="29"/>
      <c r="H56" s="29"/>
    </row>
    <row r="57" spans="2:8" ht="12.75" x14ac:dyDescent="0.2">
      <c r="B57" s="20"/>
      <c r="C57" s="20"/>
      <c r="D57" s="29"/>
      <c r="E57" s="29"/>
      <c r="F57" s="29"/>
      <c r="G57" s="29"/>
      <c r="H57" s="29"/>
    </row>
    <row r="58" spans="2:8" ht="12.75" x14ac:dyDescent="0.2">
      <c r="B58" s="20"/>
      <c r="C58" s="20"/>
      <c r="D58" s="29"/>
      <c r="E58" s="29"/>
      <c r="F58" s="29"/>
      <c r="G58" s="29"/>
      <c r="H58" s="29"/>
    </row>
    <row r="59" spans="2:8" ht="12.75" x14ac:dyDescent="0.2">
      <c r="B59" s="20"/>
      <c r="C59" s="20"/>
      <c r="D59" s="29"/>
      <c r="E59" s="29"/>
      <c r="F59" s="29"/>
      <c r="G59" s="29"/>
      <c r="H59" s="29"/>
    </row>
    <row r="60" spans="2:8" ht="12.75" x14ac:dyDescent="0.2">
      <c r="B60" s="20"/>
      <c r="C60" s="20"/>
      <c r="D60" s="29"/>
      <c r="E60" s="29"/>
      <c r="F60" s="29"/>
      <c r="G60" s="29"/>
      <c r="H60" s="29"/>
    </row>
    <row r="61" spans="2:8" ht="12.75" x14ac:dyDescent="0.2">
      <c r="B61" s="20"/>
      <c r="C61" s="20"/>
      <c r="D61" s="29"/>
      <c r="E61" s="29"/>
      <c r="F61" s="29"/>
      <c r="G61" s="29"/>
      <c r="H61" s="29"/>
    </row>
    <row r="62" spans="2:8" ht="12.75" x14ac:dyDescent="0.2">
      <c r="B62" s="20"/>
      <c r="C62" s="20"/>
      <c r="D62" s="29"/>
      <c r="E62" s="29"/>
      <c r="F62" s="29"/>
      <c r="G62" s="29"/>
      <c r="H62" s="29"/>
    </row>
    <row r="63" spans="2:8" ht="12.75" x14ac:dyDescent="0.2">
      <c r="B63" s="20"/>
      <c r="C63" s="20"/>
      <c r="D63" s="29"/>
      <c r="E63" s="29"/>
      <c r="F63" s="29"/>
      <c r="G63" s="29"/>
      <c r="H63" s="29"/>
    </row>
    <row r="64" spans="2:8" ht="12.75" x14ac:dyDescent="0.2">
      <c r="B64" s="20"/>
      <c r="C64" s="20"/>
      <c r="D64" s="29"/>
      <c r="E64" s="29"/>
      <c r="F64" s="29"/>
      <c r="G64" s="29"/>
      <c r="H64" s="29"/>
    </row>
    <row r="65" spans="2:8" ht="12.75" x14ac:dyDescent="0.2">
      <c r="B65" s="20"/>
      <c r="C65" s="20"/>
      <c r="D65" s="29"/>
      <c r="E65" s="29"/>
      <c r="F65" s="29"/>
      <c r="G65" s="29"/>
      <c r="H65" s="29"/>
    </row>
    <row r="66" spans="2:8" ht="12.75" x14ac:dyDescent="0.2">
      <c r="B66" s="20"/>
      <c r="C66" s="20"/>
      <c r="D66" s="29"/>
      <c r="E66" s="29"/>
      <c r="F66" s="29"/>
      <c r="G66" s="29"/>
      <c r="H66" s="29"/>
    </row>
    <row r="67" spans="2:8" ht="12.75" x14ac:dyDescent="0.2">
      <c r="B67" s="20"/>
      <c r="C67" s="20"/>
      <c r="D67" s="29"/>
      <c r="E67" s="29"/>
      <c r="F67" s="29"/>
      <c r="G67" s="29"/>
      <c r="H67" s="29"/>
    </row>
    <row r="68" spans="2:8" ht="12.75" x14ac:dyDescent="0.2">
      <c r="B68" s="20"/>
      <c r="C68" s="20"/>
      <c r="D68" s="29"/>
      <c r="E68" s="29"/>
      <c r="F68" s="29"/>
      <c r="G68" s="29"/>
      <c r="H68" s="29"/>
    </row>
    <row r="69" spans="2:8" ht="12.75" x14ac:dyDescent="0.2">
      <c r="B69" s="20"/>
      <c r="C69" s="20"/>
      <c r="D69" s="29"/>
      <c r="E69" s="29"/>
      <c r="F69" s="29"/>
      <c r="G69" s="29"/>
      <c r="H69" s="29"/>
    </row>
    <row r="70" spans="2:8" ht="12.75" x14ac:dyDescent="0.2">
      <c r="B70" s="20"/>
      <c r="C70" s="20"/>
      <c r="D70" s="29"/>
      <c r="E70" s="29"/>
      <c r="F70" s="29"/>
      <c r="G70" s="29"/>
      <c r="H70" s="29"/>
    </row>
    <row r="71" spans="2:8" ht="12.75" x14ac:dyDescent="0.2">
      <c r="B71" s="20"/>
      <c r="C71" s="20"/>
      <c r="D71" s="29"/>
      <c r="E71" s="29"/>
      <c r="F71" s="29"/>
      <c r="G71" s="29"/>
      <c r="H71" s="29"/>
    </row>
    <row r="72" spans="2:8" ht="12.75" x14ac:dyDescent="0.2">
      <c r="B72" s="20"/>
      <c r="C72" s="20"/>
      <c r="D72" s="29"/>
      <c r="E72" s="29"/>
      <c r="F72" s="29"/>
      <c r="G72" s="29"/>
      <c r="H72" s="29"/>
    </row>
    <row r="73" spans="2:8" ht="12.75" x14ac:dyDescent="0.2">
      <c r="B73" s="20"/>
      <c r="C73" s="20"/>
      <c r="D73" s="29"/>
      <c r="E73" s="29"/>
      <c r="F73" s="29"/>
      <c r="G73" s="29"/>
      <c r="H73" s="29"/>
    </row>
    <row r="74" spans="2:8" ht="12.75" x14ac:dyDescent="0.2">
      <c r="B74" s="20"/>
      <c r="C74" s="20"/>
      <c r="D74" s="29"/>
      <c r="E74" s="29"/>
      <c r="F74" s="29"/>
      <c r="G74" s="29"/>
      <c r="H74" s="29"/>
    </row>
    <row r="75" spans="2:8" ht="12.75" x14ac:dyDescent="0.2">
      <c r="B75" s="20"/>
      <c r="C75" s="20"/>
      <c r="D75" s="29"/>
      <c r="E75" s="29"/>
      <c r="F75" s="29"/>
      <c r="G75" s="29"/>
      <c r="H75" s="29"/>
    </row>
    <row r="76" spans="2:8" ht="12.75" x14ac:dyDescent="0.2">
      <c r="B76" s="20"/>
      <c r="C76" s="20"/>
      <c r="D76" s="29"/>
      <c r="E76" s="29"/>
      <c r="F76" s="29"/>
      <c r="G76" s="29"/>
      <c r="H76" s="29"/>
    </row>
    <row r="77" spans="2:8" ht="12.75" x14ac:dyDescent="0.2">
      <c r="B77" s="20"/>
      <c r="C77" s="20"/>
      <c r="D77" s="29"/>
      <c r="E77" s="29"/>
      <c r="F77" s="29"/>
      <c r="G77" s="29"/>
      <c r="H77" s="29"/>
    </row>
    <row r="78" spans="2:8" ht="12.75" x14ac:dyDescent="0.2">
      <c r="B78" s="20"/>
      <c r="C78" s="20"/>
      <c r="D78" s="29"/>
      <c r="E78" s="29"/>
      <c r="F78" s="29"/>
      <c r="G78" s="29"/>
      <c r="H78" s="29"/>
    </row>
    <row r="79" spans="2:8" ht="12.75" x14ac:dyDescent="0.2">
      <c r="B79" s="20"/>
      <c r="C79" s="20"/>
      <c r="D79" s="29"/>
      <c r="E79" s="29"/>
      <c r="F79" s="29"/>
      <c r="G79" s="29"/>
      <c r="H79" s="29"/>
    </row>
    <row r="80" spans="2:8" ht="12.75" x14ac:dyDescent="0.2">
      <c r="B80" s="20"/>
      <c r="C80" s="20"/>
      <c r="D80" s="29"/>
      <c r="E80" s="29"/>
      <c r="F80" s="29"/>
      <c r="G80" s="29"/>
      <c r="H80" s="29"/>
    </row>
    <row r="81" spans="2:8" ht="12.75" x14ac:dyDescent="0.2">
      <c r="B81" s="20"/>
      <c r="C81" s="20"/>
      <c r="D81" s="29"/>
      <c r="E81" s="29"/>
      <c r="F81" s="29"/>
      <c r="G81" s="29"/>
      <c r="H81" s="29"/>
    </row>
    <row r="82" spans="2:8" ht="12.75" x14ac:dyDescent="0.2">
      <c r="B82" s="20"/>
      <c r="C82" s="20"/>
      <c r="D82" s="29"/>
      <c r="E82" s="29"/>
      <c r="F82" s="29"/>
      <c r="G82" s="29"/>
      <c r="H82" s="29"/>
    </row>
    <row r="83" spans="2:8" ht="12.75" x14ac:dyDescent="0.2">
      <c r="B83" s="20"/>
      <c r="C83" s="20"/>
      <c r="D83" s="29"/>
      <c r="E83" s="29"/>
      <c r="F83" s="29"/>
      <c r="G83" s="29"/>
      <c r="H83" s="29"/>
    </row>
    <row r="84" spans="2:8" ht="12.75" x14ac:dyDescent="0.2">
      <c r="B84" s="20"/>
      <c r="C84" s="20"/>
      <c r="D84" s="29"/>
      <c r="E84" s="29"/>
      <c r="F84" s="29"/>
      <c r="G84" s="29"/>
      <c r="H84" s="29"/>
    </row>
    <row r="85" spans="2:8" ht="12.75" x14ac:dyDescent="0.2">
      <c r="B85" s="20"/>
      <c r="C85" s="20"/>
      <c r="D85" s="29"/>
      <c r="E85" s="29"/>
      <c r="F85" s="29"/>
      <c r="G85" s="29"/>
      <c r="H85" s="29"/>
    </row>
    <row r="86" spans="2:8" ht="12.75" x14ac:dyDescent="0.2">
      <c r="B86" s="20"/>
      <c r="C86" s="20"/>
      <c r="D86" s="29"/>
      <c r="E86" s="29"/>
      <c r="F86" s="29"/>
      <c r="G86" s="29"/>
      <c r="H86" s="29"/>
    </row>
    <row r="87" spans="2:8" ht="12.75" x14ac:dyDescent="0.2">
      <c r="B87" s="20"/>
      <c r="C87" s="20"/>
      <c r="D87" s="29"/>
      <c r="E87" s="29"/>
      <c r="F87" s="29"/>
      <c r="G87" s="29"/>
      <c r="H87" s="29"/>
    </row>
    <row r="88" spans="2:8" ht="12.75" x14ac:dyDescent="0.2">
      <c r="B88" s="20"/>
      <c r="C88" s="20"/>
      <c r="D88" s="29"/>
      <c r="E88" s="29"/>
      <c r="F88" s="29"/>
      <c r="G88" s="29"/>
      <c r="H88" s="29"/>
    </row>
    <row r="89" spans="2:8" ht="12.75" x14ac:dyDescent="0.2">
      <c r="B89" s="20"/>
      <c r="C89" s="20"/>
      <c r="D89" s="29"/>
      <c r="E89" s="29"/>
      <c r="F89" s="29"/>
      <c r="G89" s="29"/>
      <c r="H89" s="29"/>
    </row>
    <row r="90" spans="2:8" ht="12.75" x14ac:dyDescent="0.2">
      <c r="B90" s="20"/>
      <c r="C90" s="20"/>
      <c r="D90" s="29"/>
      <c r="E90" s="29"/>
      <c r="F90" s="29"/>
      <c r="G90" s="29"/>
      <c r="H90" s="29"/>
    </row>
    <row r="91" spans="2:8" ht="12.75" x14ac:dyDescent="0.2">
      <c r="B91" s="20"/>
      <c r="C91" s="20"/>
      <c r="D91" s="29"/>
      <c r="E91" s="29"/>
      <c r="F91" s="29"/>
      <c r="G91" s="29"/>
      <c r="H91" s="29"/>
    </row>
    <row r="92" spans="2:8" ht="12.75" x14ac:dyDescent="0.2">
      <c r="B92" s="20"/>
      <c r="C92" s="20"/>
      <c r="D92" s="29"/>
      <c r="E92" s="29"/>
      <c r="F92" s="29"/>
      <c r="G92" s="29"/>
      <c r="H92" s="29"/>
    </row>
    <row r="93" spans="2:8" ht="12.75" x14ac:dyDescent="0.2">
      <c r="B93" s="20"/>
      <c r="C93" s="20"/>
      <c r="D93" s="29"/>
      <c r="E93" s="29"/>
      <c r="F93" s="29"/>
      <c r="G93" s="29"/>
      <c r="H93" s="29"/>
    </row>
    <row r="94" spans="2:8" ht="12.75" x14ac:dyDescent="0.2">
      <c r="B94" s="20"/>
      <c r="C94" s="20"/>
      <c r="D94" s="29"/>
      <c r="E94" s="29"/>
      <c r="F94" s="29"/>
      <c r="G94" s="29"/>
      <c r="H94" s="29"/>
    </row>
    <row r="95" spans="2:8" ht="12.75" x14ac:dyDescent="0.2">
      <c r="B95" s="20"/>
      <c r="C95" s="20"/>
      <c r="D95" s="29"/>
      <c r="E95" s="29"/>
      <c r="F95" s="29"/>
      <c r="G95" s="29"/>
      <c r="H95" s="29"/>
    </row>
    <row r="96" spans="2:8" ht="12.75" x14ac:dyDescent="0.2">
      <c r="B96" s="20"/>
      <c r="C96" s="20"/>
      <c r="D96" s="29"/>
      <c r="E96" s="29"/>
      <c r="F96" s="29"/>
      <c r="G96" s="29"/>
      <c r="H96" s="29"/>
    </row>
    <row r="97" spans="2:8" ht="12.75" x14ac:dyDescent="0.2">
      <c r="B97" s="20"/>
      <c r="C97" s="20"/>
      <c r="D97" s="29"/>
      <c r="E97" s="29"/>
      <c r="F97" s="29"/>
      <c r="G97" s="29"/>
      <c r="H97" s="29"/>
    </row>
    <row r="98" spans="2:8" ht="12.75" x14ac:dyDescent="0.2">
      <c r="B98" s="20"/>
      <c r="C98" s="20"/>
      <c r="D98" s="29"/>
      <c r="E98" s="29"/>
      <c r="F98" s="29"/>
      <c r="G98" s="29"/>
      <c r="H98" s="29"/>
    </row>
    <row r="99" spans="2:8" ht="12.75" x14ac:dyDescent="0.2">
      <c r="B99" s="20"/>
      <c r="C99" s="20"/>
      <c r="D99" s="29"/>
      <c r="E99" s="29"/>
      <c r="F99" s="29"/>
      <c r="G99" s="29"/>
      <c r="H99" s="29"/>
    </row>
    <row r="100" spans="2:8" ht="12.75" x14ac:dyDescent="0.2">
      <c r="B100" s="20"/>
      <c r="C100" s="20"/>
      <c r="D100" s="29"/>
      <c r="E100" s="29"/>
      <c r="F100" s="29"/>
      <c r="G100" s="29"/>
      <c r="H100" s="29"/>
    </row>
    <row r="101" spans="2:8" ht="12.75" x14ac:dyDescent="0.2">
      <c r="B101" s="20"/>
      <c r="C101" s="20"/>
      <c r="D101" s="29"/>
      <c r="E101" s="29"/>
      <c r="F101" s="29"/>
      <c r="G101" s="29"/>
      <c r="H101" s="29"/>
    </row>
    <row r="102" spans="2:8" ht="12.75" x14ac:dyDescent="0.2">
      <c r="B102" s="20"/>
      <c r="C102" s="20"/>
      <c r="D102" s="29"/>
      <c r="E102" s="29"/>
      <c r="F102" s="29"/>
      <c r="G102" s="29"/>
      <c r="H102" s="29"/>
    </row>
    <row r="103" spans="2:8" ht="12.75" x14ac:dyDescent="0.2">
      <c r="B103" s="20"/>
      <c r="C103" s="20"/>
      <c r="D103" s="29"/>
      <c r="E103" s="29"/>
      <c r="F103" s="29"/>
      <c r="G103" s="29"/>
      <c r="H103" s="29"/>
    </row>
    <row r="104" spans="2:8" ht="12.75" x14ac:dyDescent="0.2">
      <c r="B104" s="20"/>
      <c r="C104" s="20"/>
      <c r="D104" s="29"/>
      <c r="E104" s="29"/>
      <c r="F104" s="29"/>
      <c r="G104" s="29"/>
      <c r="H104" s="29"/>
    </row>
    <row r="105" spans="2:8" ht="12.75" x14ac:dyDescent="0.2">
      <c r="B105" s="20"/>
      <c r="C105" s="20"/>
      <c r="D105" s="29"/>
      <c r="E105" s="29"/>
      <c r="F105" s="29"/>
      <c r="G105" s="29"/>
      <c r="H105" s="29"/>
    </row>
    <row r="106" spans="2:8" ht="12.75" x14ac:dyDescent="0.2">
      <c r="B106" s="20"/>
      <c r="C106" s="20"/>
      <c r="D106" s="29"/>
      <c r="E106" s="29"/>
      <c r="F106" s="29"/>
      <c r="G106" s="29"/>
      <c r="H106" s="29"/>
    </row>
    <row r="107" spans="2:8" ht="12.75" x14ac:dyDescent="0.2">
      <c r="B107" s="20"/>
      <c r="C107" s="20"/>
      <c r="D107" s="29"/>
      <c r="E107" s="29"/>
      <c r="F107" s="29"/>
      <c r="G107" s="29"/>
      <c r="H107" s="29"/>
    </row>
    <row r="108" spans="2:8" ht="12.75" x14ac:dyDescent="0.2">
      <c r="B108" s="20"/>
      <c r="C108" s="20"/>
      <c r="D108" s="29"/>
      <c r="E108" s="29"/>
      <c r="F108" s="29"/>
      <c r="G108" s="29"/>
      <c r="H108" s="29"/>
    </row>
    <row r="109" spans="2:8" ht="12.75" x14ac:dyDescent="0.2">
      <c r="B109" s="20"/>
      <c r="C109" s="20"/>
      <c r="D109" s="29"/>
      <c r="E109" s="29"/>
      <c r="F109" s="29"/>
      <c r="G109" s="29"/>
      <c r="H109" s="29"/>
    </row>
    <row r="110" spans="2:8" ht="12.75" x14ac:dyDescent="0.2">
      <c r="B110" s="20"/>
      <c r="C110" s="20"/>
      <c r="D110" s="29"/>
      <c r="E110" s="29"/>
      <c r="F110" s="29"/>
      <c r="G110" s="29"/>
      <c r="H110" s="29"/>
    </row>
    <row r="111" spans="2:8" ht="12.75" x14ac:dyDescent="0.2">
      <c r="B111" s="20"/>
      <c r="C111" s="20"/>
      <c r="D111" s="29"/>
      <c r="E111" s="29"/>
      <c r="F111" s="29"/>
      <c r="G111" s="29"/>
      <c r="H111" s="29"/>
    </row>
    <row r="112" spans="2:8" ht="12.75" x14ac:dyDescent="0.2">
      <c r="B112" s="20"/>
      <c r="C112" s="20"/>
      <c r="D112" s="29"/>
      <c r="E112" s="29"/>
      <c r="F112" s="29"/>
      <c r="G112" s="29"/>
      <c r="H112" s="29"/>
    </row>
    <row r="113" spans="2:8" ht="12.75" x14ac:dyDescent="0.2">
      <c r="B113" s="20"/>
      <c r="C113" s="20"/>
      <c r="D113" s="29"/>
      <c r="E113" s="29"/>
      <c r="F113" s="29"/>
      <c r="G113" s="29"/>
      <c r="H113" s="29"/>
    </row>
    <row r="114" spans="2:8" ht="12.75" x14ac:dyDescent="0.2">
      <c r="B114" s="20"/>
      <c r="C114" s="20"/>
      <c r="D114" s="29"/>
      <c r="E114" s="29"/>
      <c r="F114" s="29"/>
      <c r="G114" s="29"/>
      <c r="H114" s="29"/>
    </row>
    <row r="115" spans="2:8" ht="12.75" x14ac:dyDescent="0.2">
      <c r="B115" s="20"/>
      <c r="C115" s="20"/>
      <c r="D115" s="29"/>
      <c r="E115" s="29"/>
      <c r="F115" s="29"/>
      <c r="G115" s="29"/>
      <c r="H115" s="29"/>
    </row>
    <row r="116" spans="2:8" ht="12.75" x14ac:dyDescent="0.2">
      <c r="B116" s="20"/>
      <c r="C116" s="20"/>
      <c r="D116" s="29"/>
      <c r="E116" s="29"/>
      <c r="F116" s="29"/>
      <c r="G116" s="29"/>
      <c r="H116" s="29"/>
    </row>
    <row r="117" spans="2:8" ht="12.75" x14ac:dyDescent="0.2">
      <c r="B117" s="20"/>
      <c r="C117" s="20"/>
      <c r="D117" s="29"/>
      <c r="E117" s="29"/>
      <c r="F117" s="29"/>
      <c r="G117" s="29"/>
      <c r="H117" s="29"/>
    </row>
    <row r="118" spans="2:8" ht="12.75" x14ac:dyDescent="0.2">
      <c r="B118" s="20"/>
      <c r="C118" s="20"/>
      <c r="D118" s="29"/>
      <c r="E118" s="29"/>
      <c r="F118" s="29"/>
      <c r="G118" s="29"/>
      <c r="H118" s="29"/>
    </row>
    <row r="119" spans="2:8" ht="12.75" x14ac:dyDescent="0.2">
      <c r="B119" s="20"/>
      <c r="C119" s="20"/>
      <c r="D119" s="29"/>
      <c r="E119" s="29"/>
      <c r="F119" s="29"/>
      <c r="G119" s="29"/>
      <c r="H119" s="29"/>
    </row>
    <row r="120" spans="2:8" ht="12.75" x14ac:dyDescent="0.2">
      <c r="B120" s="20"/>
      <c r="C120" s="20"/>
      <c r="D120" s="29"/>
      <c r="E120" s="29"/>
      <c r="F120" s="29"/>
      <c r="G120" s="29"/>
      <c r="H120" s="29"/>
    </row>
    <row r="121" spans="2:8" ht="12.75" x14ac:dyDescent="0.2">
      <c r="B121" s="20"/>
      <c r="C121" s="20"/>
      <c r="D121" s="29"/>
      <c r="E121" s="29"/>
      <c r="F121" s="29"/>
      <c r="G121" s="29"/>
      <c r="H121" s="29"/>
    </row>
    <row r="122" spans="2:8" ht="12.75" x14ac:dyDescent="0.2">
      <c r="B122" s="20"/>
      <c r="C122" s="20"/>
      <c r="D122" s="29"/>
      <c r="E122" s="29"/>
      <c r="F122" s="29"/>
      <c r="G122" s="29"/>
      <c r="H122" s="29"/>
    </row>
    <row r="123" spans="2:8" ht="12.75" x14ac:dyDescent="0.2">
      <c r="B123" s="20"/>
      <c r="C123" s="20"/>
      <c r="D123" s="29"/>
      <c r="E123" s="29"/>
      <c r="F123" s="29"/>
      <c r="G123" s="29"/>
      <c r="H123" s="29"/>
    </row>
    <row r="124" spans="2:8" ht="12.75" x14ac:dyDescent="0.2">
      <c r="B124" s="20"/>
      <c r="C124" s="20"/>
      <c r="D124" s="29"/>
      <c r="E124" s="29"/>
      <c r="F124" s="29"/>
      <c r="G124" s="29"/>
      <c r="H124" s="29"/>
    </row>
    <row r="125" spans="2:8" ht="12.75" x14ac:dyDescent="0.2">
      <c r="B125" s="20"/>
      <c r="C125" s="20"/>
      <c r="D125" s="29"/>
      <c r="E125" s="29"/>
      <c r="F125" s="29"/>
      <c r="G125" s="29"/>
      <c r="H125" s="29"/>
    </row>
    <row r="126" spans="2:8" ht="12.75" x14ac:dyDescent="0.2">
      <c r="B126" s="20"/>
      <c r="C126" s="20"/>
      <c r="D126" s="29"/>
      <c r="E126" s="29"/>
      <c r="F126" s="29"/>
      <c r="G126" s="29"/>
      <c r="H126" s="29"/>
    </row>
    <row r="127" spans="2:8" ht="12.75" x14ac:dyDescent="0.2">
      <c r="B127" s="20"/>
      <c r="C127" s="20"/>
      <c r="D127" s="29"/>
      <c r="E127" s="29"/>
      <c r="F127" s="29"/>
      <c r="G127" s="29"/>
      <c r="H127" s="29"/>
    </row>
    <row r="128" spans="2:8" ht="12.75" x14ac:dyDescent="0.2">
      <c r="B128" s="20"/>
      <c r="C128" s="20"/>
      <c r="D128" s="29"/>
      <c r="E128" s="29"/>
      <c r="F128" s="29"/>
      <c r="G128" s="29"/>
      <c r="H128" s="29"/>
    </row>
    <row r="129" spans="2:8" ht="12.75" x14ac:dyDescent="0.2">
      <c r="B129" s="20"/>
      <c r="C129" s="20"/>
      <c r="D129" s="29"/>
      <c r="E129" s="29"/>
      <c r="F129" s="29"/>
      <c r="G129" s="29"/>
      <c r="H129" s="29"/>
    </row>
    <row r="130" spans="2:8" ht="12.75" x14ac:dyDescent="0.2">
      <c r="B130" s="20"/>
      <c r="C130" s="20"/>
      <c r="D130" s="29"/>
      <c r="E130" s="29"/>
      <c r="F130" s="29"/>
      <c r="G130" s="29"/>
      <c r="H130" s="29"/>
    </row>
    <row r="131" spans="2:8" ht="12.75" x14ac:dyDescent="0.2">
      <c r="B131" s="20"/>
      <c r="C131" s="20"/>
      <c r="D131" s="29"/>
      <c r="E131" s="29"/>
      <c r="F131" s="29"/>
      <c r="G131" s="29"/>
      <c r="H131" s="29"/>
    </row>
    <row r="132" spans="2:8" ht="12.75" x14ac:dyDescent="0.2">
      <c r="B132" s="20"/>
      <c r="C132" s="20"/>
      <c r="D132" s="29"/>
      <c r="E132" s="29"/>
      <c r="F132" s="29"/>
      <c r="G132" s="29"/>
      <c r="H132" s="29"/>
    </row>
    <row r="133" spans="2:8" ht="12.75" x14ac:dyDescent="0.2">
      <c r="B133" s="20"/>
      <c r="C133" s="20"/>
      <c r="D133" s="29"/>
      <c r="E133" s="29"/>
      <c r="F133" s="29"/>
      <c r="G133" s="29"/>
      <c r="H133" s="29"/>
    </row>
    <row r="134" spans="2:8" ht="12.75" x14ac:dyDescent="0.2">
      <c r="B134" s="20"/>
      <c r="C134" s="20"/>
      <c r="D134" s="29"/>
      <c r="E134" s="29"/>
      <c r="F134" s="29"/>
      <c r="G134" s="29"/>
      <c r="H134" s="29"/>
    </row>
    <row r="135" spans="2:8" ht="12.75" x14ac:dyDescent="0.2">
      <c r="B135" s="20"/>
      <c r="C135" s="20"/>
      <c r="D135" s="29"/>
      <c r="E135" s="29"/>
      <c r="F135" s="29"/>
      <c r="G135" s="29"/>
      <c r="H135" s="29"/>
    </row>
    <row r="136" spans="2:8" ht="12.75" x14ac:dyDescent="0.2">
      <c r="B136" s="20"/>
      <c r="C136" s="20"/>
      <c r="D136" s="29"/>
      <c r="E136" s="29"/>
      <c r="F136" s="29"/>
      <c r="G136" s="29"/>
      <c r="H136" s="29"/>
    </row>
    <row r="137" spans="2:8" ht="12.75" x14ac:dyDescent="0.2">
      <c r="B137" s="20"/>
      <c r="C137" s="20"/>
      <c r="D137" s="29"/>
      <c r="E137" s="29"/>
      <c r="F137" s="29"/>
      <c r="G137" s="29"/>
      <c r="H137" s="29"/>
    </row>
    <row r="138" spans="2:8" ht="12.75" x14ac:dyDescent="0.2">
      <c r="B138" s="20"/>
      <c r="C138" s="20"/>
      <c r="D138" s="29"/>
      <c r="E138" s="29"/>
      <c r="F138" s="29"/>
      <c r="G138" s="29"/>
      <c r="H138" s="29"/>
    </row>
    <row r="139" spans="2:8" ht="12.75" x14ac:dyDescent="0.2">
      <c r="B139" s="20"/>
      <c r="C139" s="20"/>
      <c r="D139" s="29"/>
      <c r="E139" s="29"/>
      <c r="F139" s="29"/>
      <c r="G139" s="29"/>
      <c r="H139" s="29"/>
    </row>
    <row r="140" spans="2:8" ht="12.75" x14ac:dyDescent="0.2">
      <c r="B140" s="20"/>
      <c r="C140" s="20"/>
      <c r="D140" s="29"/>
      <c r="E140" s="29"/>
      <c r="F140" s="29"/>
      <c r="G140" s="29"/>
      <c r="H140" s="29"/>
    </row>
    <row r="141" spans="2:8" ht="12.75" x14ac:dyDescent="0.2">
      <c r="B141" s="20"/>
      <c r="C141" s="20"/>
      <c r="D141" s="29"/>
      <c r="E141" s="29"/>
      <c r="F141" s="29"/>
      <c r="G141" s="29"/>
      <c r="H141" s="29"/>
    </row>
    <row r="142" spans="2:8" ht="12.75" x14ac:dyDescent="0.2">
      <c r="B142" s="20"/>
      <c r="C142" s="20"/>
      <c r="D142" s="29"/>
      <c r="E142" s="29"/>
      <c r="F142" s="29"/>
      <c r="G142" s="29"/>
      <c r="H142" s="29"/>
    </row>
    <row r="143" spans="2:8" ht="12.75" x14ac:dyDescent="0.2">
      <c r="B143" s="20"/>
      <c r="C143" s="20"/>
      <c r="D143" s="29"/>
      <c r="E143" s="29"/>
      <c r="F143" s="29"/>
      <c r="G143" s="29"/>
      <c r="H143" s="29"/>
    </row>
    <row r="144" spans="2:8" ht="12.75" x14ac:dyDescent="0.2">
      <c r="B144" s="20"/>
      <c r="C144" s="20"/>
      <c r="D144" s="29"/>
      <c r="E144" s="29"/>
      <c r="F144" s="29"/>
      <c r="G144" s="29"/>
      <c r="H144" s="29"/>
    </row>
    <row r="145" spans="2:8" ht="12.75" x14ac:dyDescent="0.2">
      <c r="B145" s="20"/>
      <c r="C145" s="20"/>
      <c r="D145" s="29"/>
      <c r="E145" s="29"/>
      <c r="F145" s="29"/>
      <c r="G145" s="29"/>
      <c r="H145" s="29"/>
    </row>
    <row r="146" spans="2:8" ht="12.75" x14ac:dyDescent="0.2">
      <c r="B146" s="20"/>
      <c r="C146" s="20"/>
      <c r="D146" s="29"/>
      <c r="E146" s="29"/>
      <c r="F146" s="29"/>
      <c r="G146" s="29"/>
      <c r="H146" s="29"/>
    </row>
    <row r="147" spans="2:8" ht="12.75" x14ac:dyDescent="0.2">
      <c r="B147" s="20"/>
      <c r="C147" s="20"/>
      <c r="D147" s="29"/>
      <c r="E147" s="29"/>
      <c r="F147" s="29"/>
      <c r="G147" s="29"/>
      <c r="H147" s="29"/>
    </row>
    <row r="148" spans="2:8" ht="12.75" x14ac:dyDescent="0.2">
      <c r="B148" s="20"/>
      <c r="C148" s="20"/>
      <c r="D148" s="29"/>
      <c r="E148" s="29"/>
      <c r="F148" s="29"/>
      <c r="G148" s="29"/>
      <c r="H148" s="29"/>
    </row>
    <row r="149" spans="2:8" ht="12.75" x14ac:dyDescent="0.2">
      <c r="B149" s="20"/>
      <c r="C149" s="20"/>
      <c r="D149" s="29"/>
      <c r="E149" s="29"/>
      <c r="F149" s="29"/>
      <c r="G149" s="29"/>
      <c r="H149" s="29"/>
    </row>
    <row r="150" spans="2:8" ht="12.75" x14ac:dyDescent="0.2">
      <c r="B150" s="20"/>
      <c r="C150" s="20"/>
      <c r="D150" s="29"/>
      <c r="E150" s="29"/>
      <c r="F150" s="29"/>
      <c r="G150" s="29"/>
      <c r="H150" s="29"/>
    </row>
    <row r="151" spans="2:8" ht="12.75" x14ac:dyDescent="0.2">
      <c r="B151" s="20"/>
      <c r="C151" s="20"/>
      <c r="D151" s="29"/>
      <c r="E151" s="29"/>
      <c r="F151" s="29"/>
      <c r="G151" s="29"/>
      <c r="H151" s="29"/>
    </row>
    <row r="152" spans="2:8" ht="12.75" x14ac:dyDescent="0.2">
      <c r="B152" s="20"/>
      <c r="C152" s="20"/>
      <c r="D152" s="29"/>
      <c r="E152" s="29"/>
      <c r="F152" s="29"/>
      <c r="G152" s="29"/>
      <c r="H152" s="29"/>
    </row>
    <row r="153" spans="2:8" ht="12.75" x14ac:dyDescent="0.2">
      <c r="B153" s="20"/>
      <c r="C153" s="20"/>
      <c r="D153" s="29"/>
      <c r="E153" s="29"/>
      <c r="F153" s="29"/>
      <c r="G153" s="29"/>
      <c r="H153" s="29"/>
    </row>
    <row r="154" spans="2:8" ht="12.75" x14ac:dyDescent="0.2">
      <c r="B154" s="20"/>
      <c r="C154" s="20"/>
      <c r="D154" s="29"/>
      <c r="E154" s="29"/>
      <c r="F154" s="29"/>
      <c r="G154" s="29"/>
      <c r="H154" s="29"/>
    </row>
    <row r="155" spans="2:8" ht="12.75" x14ac:dyDescent="0.2">
      <c r="B155" s="20"/>
      <c r="C155" s="20"/>
      <c r="D155" s="29"/>
      <c r="E155" s="29"/>
      <c r="F155" s="29"/>
      <c r="G155" s="29"/>
      <c r="H155" s="29"/>
    </row>
    <row r="156" spans="2:8" ht="12.75" x14ac:dyDescent="0.2">
      <c r="B156" s="20"/>
      <c r="C156" s="20"/>
      <c r="D156" s="29"/>
      <c r="E156" s="29"/>
      <c r="F156" s="29"/>
      <c r="G156" s="29"/>
      <c r="H156" s="29"/>
    </row>
    <row r="157" spans="2:8" ht="12.75" x14ac:dyDescent="0.2">
      <c r="B157" s="20"/>
      <c r="C157" s="20"/>
      <c r="D157" s="29"/>
      <c r="E157" s="29"/>
      <c r="F157" s="29"/>
      <c r="G157" s="29"/>
      <c r="H157" s="29"/>
    </row>
    <row r="158" spans="2:8" ht="12.75" x14ac:dyDescent="0.2">
      <c r="B158" s="20"/>
      <c r="C158" s="20"/>
      <c r="D158" s="29"/>
      <c r="E158" s="29"/>
      <c r="F158" s="29"/>
      <c r="G158" s="29"/>
      <c r="H158" s="29"/>
    </row>
    <row r="159" spans="2:8" ht="12.75" x14ac:dyDescent="0.2">
      <c r="B159" s="20"/>
      <c r="C159" s="20"/>
      <c r="D159" s="29"/>
      <c r="E159" s="29"/>
      <c r="F159" s="29"/>
      <c r="G159" s="29"/>
      <c r="H159" s="29"/>
    </row>
    <row r="160" spans="2:8" ht="12.75" x14ac:dyDescent="0.2">
      <c r="B160" s="20"/>
      <c r="C160" s="20"/>
      <c r="D160" s="29"/>
      <c r="E160" s="29"/>
      <c r="F160" s="29"/>
      <c r="G160" s="29"/>
      <c r="H160" s="29"/>
    </row>
    <row r="161" spans="2:8" ht="12.75" x14ac:dyDescent="0.2">
      <c r="B161" s="20"/>
      <c r="C161" s="20"/>
      <c r="D161" s="29"/>
      <c r="E161" s="29"/>
      <c r="F161" s="29"/>
      <c r="G161" s="29"/>
      <c r="H161" s="29"/>
    </row>
    <row r="162" spans="2:8" ht="12.75" x14ac:dyDescent="0.2">
      <c r="B162" s="20"/>
      <c r="C162" s="20"/>
      <c r="D162" s="29"/>
      <c r="E162" s="29"/>
      <c r="F162" s="29"/>
      <c r="G162" s="29"/>
      <c r="H162" s="29"/>
    </row>
    <row r="163" spans="2:8" ht="12.75" x14ac:dyDescent="0.2">
      <c r="B163" s="20"/>
      <c r="C163" s="20"/>
      <c r="D163" s="29"/>
      <c r="E163" s="29"/>
      <c r="F163" s="29"/>
      <c r="G163" s="29"/>
      <c r="H163" s="29"/>
    </row>
    <row r="164" spans="2:8" ht="12.75" x14ac:dyDescent="0.2">
      <c r="B164" s="20"/>
      <c r="C164" s="20"/>
      <c r="D164" s="29"/>
      <c r="E164" s="29"/>
      <c r="F164" s="29"/>
      <c r="G164" s="29"/>
      <c r="H164" s="29"/>
    </row>
    <row r="165" spans="2:8" ht="12.75" x14ac:dyDescent="0.2">
      <c r="B165" s="20"/>
      <c r="C165" s="20"/>
      <c r="D165" s="29"/>
      <c r="E165" s="29"/>
      <c r="F165" s="29"/>
      <c r="G165" s="29"/>
      <c r="H165" s="29"/>
    </row>
    <row r="166" spans="2:8" ht="12.75" x14ac:dyDescent="0.2">
      <c r="B166" s="20"/>
      <c r="C166" s="20"/>
      <c r="D166" s="29"/>
      <c r="E166" s="29"/>
      <c r="F166" s="29"/>
      <c r="G166" s="29"/>
      <c r="H166" s="29"/>
    </row>
    <row r="167" spans="2:8" ht="12.75" x14ac:dyDescent="0.2">
      <c r="B167" s="20"/>
      <c r="C167" s="20"/>
      <c r="D167" s="29"/>
      <c r="E167" s="29"/>
      <c r="F167" s="29"/>
      <c r="G167" s="29"/>
      <c r="H167" s="29"/>
    </row>
    <row r="168" spans="2:8" ht="12.75" x14ac:dyDescent="0.2">
      <c r="B168" s="20"/>
      <c r="C168" s="20"/>
      <c r="D168" s="29"/>
      <c r="E168" s="29"/>
      <c r="F168" s="29"/>
      <c r="G168" s="29"/>
      <c r="H168" s="29"/>
    </row>
    <row r="169" spans="2:8" ht="12.75" x14ac:dyDescent="0.2">
      <c r="B169" s="20"/>
      <c r="C169" s="20"/>
      <c r="D169" s="29"/>
      <c r="E169" s="29"/>
      <c r="F169" s="29"/>
      <c r="G169" s="29"/>
      <c r="H169" s="29"/>
    </row>
    <row r="170" spans="2:8" ht="12.75" x14ac:dyDescent="0.2">
      <c r="B170" s="20"/>
      <c r="C170" s="20"/>
      <c r="D170" s="29"/>
      <c r="E170" s="29"/>
      <c r="F170" s="29"/>
      <c r="G170" s="29"/>
      <c r="H170" s="29"/>
    </row>
    <row r="171" spans="2:8" ht="12.75" x14ac:dyDescent="0.2">
      <c r="B171" s="20"/>
      <c r="C171" s="20"/>
      <c r="D171" s="29"/>
      <c r="E171" s="29"/>
      <c r="F171" s="29"/>
      <c r="G171" s="29"/>
      <c r="H171" s="29"/>
    </row>
    <row r="172" spans="2:8" ht="12.75" x14ac:dyDescent="0.2">
      <c r="B172" s="20"/>
      <c r="C172" s="20"/>
      <c r="D172" s="29"/>
      <c r="E172" s="29"/>
      <c r="F172" s="29"/>
      <c r="G172" s="29"/>
      <c r="H172" s="29"/>
    </row>
    <row r="173" spans="2:8" ht="12.75" x14ac:dyDescent="0.2">
      <c r="B173" s="20"/>
      <c r="C173" s="20"/>
      <c r="D173" s="29"/>
      <c r="E173" s="29"/>
      <c r="F173" s="29"/>
      <c r="G173" s="29"/>
      <c r="H173" s="29"/>
    </row>
    <row r="174" spans="2:8" ht="12.75" x14ac:dyDescent="0.2">
      <c r="B174" s="20"/>
      <c r="C174" s="20"/>
      <c r="D174" s="29"/>
      <c r="E174" s="29"/>
      <c r="F174" s="29"/>
      <c r="G174" s="29"/>
      <c r="H174" s="29"/>
    </row>
    <row r="175" spans="2:8" ht="12.75" x14ac:dyDescent="0.2">
      <c r="B175" s="20"/>
      <c r="C175" s="20"/>
      <c r="D175" s="29"/>
      <c r="E175" s="29"/>
      <c r="F175" s="29"/>
      <c r="G175" s="29"/>
      <c r="H175" s="29"/>
    </row>
    <row r="176" spans="2:8" ht="12.75" x14ac:dyDescent="0.2">
      <c r="B176" s="20"/>
      <c r="C176" s="20"/>
      <c r="D176" s="29"/>
      <c r="E176" s="29"/>
      <c r="F176" s="29"/>
      <c r="G176" s="29"/>
      <c r="H176" s="29"/>
    </row>
    <row r="177" spans="2:8" ht="12.75" x14ac:dyDescent="0.2">
      <c r="B177" s="20"/>
      <c r="C177" s="20"/>
      <c r="D177" s="29"/>
      <c r="E177" s="29"/>
      <c r="F177" s="29"/>
      <c r="G177" s="29"/>
      <c r="H177" s="29"/>
    </row>
  </sheetData>
  <mergeCells count="14">
    <mergeCell ref="A1:K1"/>
    <mergeCell ref="F3:H3"/>
    <mergeCell ref="J3:K3"/>
    <mergeCell ref="F10:H10"/>
    <mergeCell ref="B3:C3"/>
    <mergeCell ref="B16:C20"/>
    <mergeCell ref="A24:K24"/>
    <mergeCell ref="B26:D26"/>
    <mergeCell ref="F26:H26"/>
    <mergeCell ref="J26:K26"/>
    <mergeCell ref="G30:H31"/>
    <mergeCell ref="F33:G33"/>
    <mergeCell ref="B44:C44"/>
    <mergeCell ref="F16:H16"/>
  </mergeCells>
  <hyperlinks>
    <hyperlink ref="J17" r:id="rId1" location="/?v=20&amp;f=M&amp;s=0&amp;start=202001&amp;end=202612&amp;map=&amp;linechart=&amp;maptype=0&amp;ctype=linechart&amp;id=" display="Source: U.S. Energy Information Administration" xr:uid="{00000000-0004-0000-0200-000003000000}"/>
    <hyperlink ref="C21" r:id="rId2" xr:uid="{09AC3452-F717-4353-8FD4-7F7C71DB8B95}"/>
    <hyperlink ref="G21" r:id="rId3" xr:uid="{EA9B9B40-3A82-402E-9E2A-0FAE0AE85ABD}"/>
    <hyperlink ref="G8" r:id="rId4" location=":~:text=Typical%20residential%20electricity%20bills%20could%20be%20slightly%20higher%20this%20summer,-Data%20source%3A%20U.S.&amp;text=This%20summer%E2%80%94June%20through%20August,last%20summer's%20average%20of%20%24168." xr:uid="{A406036B-DDF3-472B-8759-4EA944F3F558}"/>
    <hyperlink ref="G14" r:id="rId5" location=":~:text=In%202022%2C%20the%20average%20annual,6%2C178%20kWh%20per%20residential%20customer" xr:uid="{5DC0AFFE-A254-4566-987E-39B35225E680}"/>
    <hyperlink ref="G13" r:id="rId6" xr:uid="{58BC8C85-7674-4C2D-A00E-9C2138BEEE9E}"/>
    <hyperlink ref="K17" r:id="rId7" location="/?v=20&amp;f=M&amp;s=0&amp;start=202001&amp;end=202612&amp;map=&amp;linechart=&amp;maptype=0&amp;ctype=linechart&amp;id=" xr:uid="{29D484C2-0E22-4014-9DE9-9F251406E71A}"/>
    <hyperlink ref="C39" r:id="rId8" location=":~:text=MSOA%20level%20statistics%20are%20provided,only%20provided%20for%20domestic%20meters." display="ONS" xr:uid="{C936D97B-D678-41B0-AC5C-309116F5DB5E}"/>
    <hyperlink ref="K40" r:id="rId9" xr:uid="{DF8EFDAF-B6D5-4888-BD67-3C38EF2692EB}"/>
    <hyperlink ref="G30" r:id="rId10" xr:uid="{B20259AB-FEDC-46AE-9A99-5749F11778BE}"/>
    <hyperlink ref="G29" r:id="rId11" xr:uid="{878DBACA-ABB5-4D6C-8827-697AF275F3AC}"/>
    <hyperlink ref="G37" r:id="rId12" xr:uid="{46123B2B-33E5-4820-92D8-35166817806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I1004"/>
  <sheetViews>
    <sheetView showGridLines="0" workbookViewId="0">
      <selection sqref="A1:K1"/>
    </sheetView>
  </sheetViews>
  <sheetFormatPr defaultColWidth="12.5703125" defaultRowHeight="15.75" customHeight="1" x14ac:dyDescent="0.2"/>
  <cols>
    <col min="1" max="1" width="44.85546875" style="9" customWidth="1"/>
    <col min="2" max="11" width="17.28515625" style="9" customWidth="1"/>
    <col min="12" max="12" width="21.140625" style="9" customWidth="1"/>
    <col min="13" max="13" width="23.85546875" style="9" customWidth="1"/>
    <col min="14" max="14" width="22.5703125" style="9" customWidth="1"/>
    <col min="15" max="15" width="17.42578125" style="9" customWidth="1"/>
    <col min="16" max="16" width="15.28515625" style="9" customWidth="1"/>
    <col min="17" max="17" width="16.85546875" style="9" customWidth="1"/>
    <col min="18" max="18" width="17.28515625" style="9" customWidth="1"/>
    <col min="19" max="19" width="15.85546875" style="9" customWidth="1"/>
    <col min="20" max="23" width="15.28515625" style="9" customWidth="1"/>
    <col min="24" max="24" width="21.42578125" style="9" customWidth="1"/>
    <col min="25" max="25" width="20.140625" style="9" customWidth="1"/>
    <col min="26" max="28" width="12.5703125" style="9"/>
    <col min="29" max="29" width="15.28515625" style="9" customWidth="1"/>
    <col min="30" max="16384" width="12.5703125" style="9"/>
  </cols>
  <sheetData>
    <row r="1" spans="1:35" ht="19.5" x14ac:dyDescent="0.3">
      <c r="A1" s="191" t="s">
        <v>1</v>
      </c>
      <c r="B1" s="21"/>
      <c r="C1" s="21"/>
      <c r="D1" s="21"/>
      <c r="E1" s="21"/>
      <c r="F1" s="21"/>
      <c r="G1" s="21"/>
      <c r="H1" s="21"/>
      <c r="I1" s="21"/>
      <c r="J1" s="21"/>
      <c r="K1" s="21"/>
      <c r="L1" s="55"/>
      <c r="M1" s="55"/>
      <c r="N1" s="55"/>
      <c r="O1" s="55"/>
      <c r="P1" s="55"/>
      <c r="Q1" s="55"/>
      <c r="R1" s="55"/>
      <c r="S1" s="55"/>
      <c r="T1" s="55"/>
      <c r="U1" s="55"/>
      <c r="V1" s="55"/>
      <c r="W1" s="55"/>
      <c r="X1" s="55"/>
      <c r="AH1" s="56"/>
      <c r="AI1" s="56"/>
    </row>
    <row r="2" spans="1:35" ht="20.100000000000001" customHeight="1" x14ac:dyDescent="0.3">
      <c r="A2" s="57" t="s">
        <v>105</v>
      </c>
      <c r="B2" s="21"/>
      <c r="C2" s="21"/>
      <c r="D2" s="21"/>
      <c r="E2" s="21"/>
      <c r="F2" s="21"/>
      <c r="G2" s="21"/>
      <c r="H2" s="21"/>
      <c r="I2" s="21"/>
      <c r="J2" s="21"/>
      <c r="K2" s="21"/>
      <c r="O2" s="55"/>
      <c r="P2" s="55"/>
      <c r="Q2" s="55"/>
      <c r="R2" s="55"/>
      <c r="S2" s="55"/>
      <c r="T2" s="55"/>
      <c r="U2" s="55"/>
      <c r="V2" s="55"/>
      <c r="W2" s="55"/>
      <c r="X2" s="55"/>
      <c r="AD2" s="58"/>
      <c r="AE2" s="58"/>
      <c r="AF2" s="58"/>
      <c r="AG2" s="58"/>
      <c r="AH2" s="58"/>
      <c r="AI2" s="58"/>
    </row>
    <row r="3" spans="1:35" ht="51.75" x14ac:dyDescent="0.25">
      <c r="A3" s="59" t="s">
        <v>15</v>
      </c>
      <c r="B3" s="60" t="s">
        <v>106</v>
      </c>
      <c r="C3" s="60" t="s">
        <v>227</v>
      </c>
      <c r="D3" s="60" t="s">
        <v>107</v>
      </c>
      <c r="E3" s="60" t="s">
        <v>108</v>
      </c>
      <c r="F3" s="60" t="s">
        <v>109</v>
      </c>
      <c r="G3" s="60" t="s">
        <v>110</v>
      </c>
      <c r="H3" s="60" t="s">
        <v>237</v>
      </c>
      <c r="I3" s="60" t="s">
        <v>228</v>
      </c>
      <c r="J3" s="60" t="s">
        <v>229</v>
      </c>
      <c r="K3" s="14" t="s">
        <v>111</v>
      </c>
      <c r="AD3" s="58"/>
      <c r="AE3" s="58"/>
      <c r="AF3" s="58"/>
      <c r="AG3" s="58"/>
      <c r="AH3" s="58"/>
      <c r="AI3" s="58"/>
    </row>
    <row r="4" spans="1:35" ht="12.75" x14ac:dyDescent="0.2">
      <c r="A4" s="61" t="s">
        <v>18</v>
      </c>
      <c r="B4" s="62">
        <v>38103</v>
      </c>
      <c r="C4" s="62">
        <v>8020</v>
      </c>
      <c r="D4" s="62">
        <v>11816</v>
      </c>
      <c r="E4" s="62">
        <v>922</v>
      </c>
      <c r="F4" s="62">
        <v>630</v>
      </c>
      <c r="G4" s="62">
        <v>7089</v>
      </c>
      <c r="H4" s="62">
        <v>75763</v>
      </c>
      <c r="I4" s="62">
        <v>372</v>
      </c>
      <c r="J4" s="62">
        <v>7648</v>
      </c>
      <c r="K4" s="63">
        <v>4.5083999999999999E-2</v>
      </c>
      <c r="AD4" s="64"/>
      <c r="AE4" s="64"/>
      <c r="AF4" s="64"/>
      <c r="AG4" s="64"/>
    </row>
    <row r="5" spans="1:35" ht="12.75" x14ac:dyDescent="0.2">
      <c r="A5" s="61" t="s">
        <v>112</v>
      </c>
      <c r="B5" s="62">
        <v>38002</v>
      </c>
      <c r="C5" s="62">
        <v>15152</v>
      </c>
      <c r="D5" s="62">
        <v>43688</v>
      </c>
      <c r="E5" s="62">
        <v>4574</v>
      </c>
      <c r="F5" s="62">
        <v>6237</v>
      </c>
      <c r="G5" s="62">
        <v>13423</v>
      </c>
      <c r="H5" s="62">
        <v>115478</v>
      </c>
      <c r="I5" s="62">
        <v>331</v>
      </c>
      <c r="J5" s="62">
        <v>14821</v>
      </c>
      <c r="K5" s="63">
        <v>5.9641800000000002E-2</v>
      </c>
      <c r="AD5" s="64"/>
      <c r="AE5" s="64"/>
      <c r="AF5" s="64"/>
      <c r="AG5" s="64"/>
    </row>
    <row r="6" spans="1:35" ht="12.75" x14ac:dyDescent="0.2">
      <c r="A6" s="61" t="s">
        <v>113</v>
      </c>
      <c r="B6" s="62">
        <v>38017</v>
      </c>
      <c r="C6" s="62">
        <v>19969</v>
      </c>
      <c r="D6" s="62">
        <v>56225</v>
      </c>
      <c r="E6" s="62">
        <v>5960</v>
      </c>
      <c r="F6" s="62">
        <v>7800</v>
      </c>
      <c r="G6" s="62">
        <v>22800</v>
      </c>
      <c r="H6" s="62">
        <v>135946</v>
      </c>
      <c r="I6" s="62">
        <v>440</v>
      </c>
      <c r="J6" s="62">
        <v>19529</v>
      </c>
      <c r="K6" s="63">
        <v>8.8776999999999995E-2</v>
      </c>
      <c r="AD6" s="64"/>
      <c r="AE6" s="64"/>
      <c r="AF6" s="64"/>
      <c r="AG6" s="64"/>
    </row>
    <row r="7" spans="1:35" ht="12.75" x14ac:dyDescent="0.2">
      <c r="A7" s="61" t="s">
        <v>114</v>
      </c>
      <c r="B7" s="62">
        <v>38016</v>
      </c>
      <c r="C7" s="62">
        <v>18365</v>
      </c>
      <c r="D7" s="62">
        <v>44274</v>
      </c>
      <c r="E7" s="62">
        <v>4574</v>
      </c>
      <c r="F7" s="62">
        <v>4789</v>
      </c>
      <c r="G7" s="62">
        <v>12627</v>
      </c>
      <c r="H7" s="62">
        <v>75719</v>
      </c>
      <c r="I7" s="62">
        <v>694</v>
      </c>
      <c r="J7" s="62">
        <v>17671</v>
      </c>
      <c r="K7" s="63">
        <v>0.16015489999999999</v>
      </c>
      <c r="AD7" s="64"/>
      <c r="AE7" s="64"/>
      <c r="AF7" s="64"/>
      <c r="AG7" s="64"/>
    </row>
    <row r="8" spans="1:35" ht="12.75" x14ac:dyDescent="0.2">
      <c r="A8" s="61" t="s">
        <v>115</v>
      </c>
      <c r="B8" s="62">
        <v>38018</v>
      </c>
      <c r="C8" s="62">
        <v>14215</v>
      </c>
      <c r="D8" s="62">
        <v>37996</v>
      </c>
      <c r="E8" s="62">
        <v>3451</v>
      </c>
      <c r="F8" s="62">
        <v>4451</v>
      </c>
      <c r="G8" s="62">
        <v>11869</v>
      </c>
      <c r="H8" s="62">
        <v>89627</v>
      </c>
      <c r="I8" s="62">
        <v>308</v>
      </c>
      <c r="J8" s="62">
        <v>13907</v>
      </c>
      <c r="K8" s="63">
        <v>0.19807169999999999</v>
      </c>
      <c r="AD8" s="64"/>
      <c r="AE8" s="64"/>
      <c r="AF8" s="64"/>
      <c r="AG8" s="64"/>
    </row>
    <row r="9" spans="1:35" ht="12.75" x14ac:dyDescent="0.2">
      <c r="A9" s="61" t="s">
        <v>116</v>
      </c>
      <c r="B9" s="62">
        <v>38028</v>
      </c>
      <c r="C9" s="62">
        <v>2709</v>
      </c>
      <c r="D9" s="62">
        <v>7699</v>
      </c>
      <c r="E9" s="62">
        <v>1066</v>
      </c>
      <c r="F9" s="62">
        <v>976</v>
      </c>
      <c r="G9" s="62">
        <v>2344</v>
      </c>
      <c r="H9" s="62">
        <v>150847</v>
      </c>
      <c r="I9" s="62">
        <v>630</v>
      </c>
      <c r="J9" s="62">
        <v>2655</v>
      </c>
      <c r="K9" s="63">
        <v>5.6603000000000001E-2</v>
      </c>
      <c r="AD9" s="64"/>
      <c r="AE9" s="64"/>
      <c r="AF9" s="64"/>
      <c r="AG9" s="64"/>
    </row>
    <row r="10" spans="1:35" ht="12.75" x14ac:dyDescent="0.2">
      <c r="A10" s="61" t="s">
        <v>117</v>
      </c>
      <c r="B10" s="62">
        <v>38060</v>
      </c>
      <c r="C10" s="62">
        <v>4903</v>
      </c>
      <c r="D10" s="62">
        <v>12360</v>
      </c>
      <c r="E10" s="62">
        <v>1699</v>
      </c>
      <c r="F10" s="62">
        <v>1511</v>
      </c>
      <c r="G10" s="62">
        <v>2685</v>
      </c>
      <c r="H10" s="62">
        <v>84277</v>
      </c>
      <c r="I10" s="62">
        <v>331</v>
      </c>
      <c r="J10" s="62">
        <v>4690</v>
      </c>
      <c r="K10" s="63">
        <v>5.7831100000000003E-2</v>
      </c>
      <c r="AD10" s="64"/>
      <c r="AE10" s="64"/>
      <c r="AF10" s="64"/>
      <c r="AG10" s="64"/>
    </row>
    <row r="11" spans="1:35" ht="12.75" x14ac:dyDescent="0.2">
      <c r="A11" s="61" t="s">
        <v>118</v>
      </c>
      <c r="B11" s="62">
        <v>38066</v>
      </c>
      <c r="C11" s="62">
        <v>1450</v>
      </c>
      <c r="D11" s="62">
        <v>3706</v>
      </c>
      <c r="E11" s="62">
        <v>689</v>
      </c>
      <c r="F11" s="62">
        <v>330</v>
      </c>
      <c r="G11" s="62">
        <v>956</v>
      </c>
      <c r="H11" s="62">
        <v>105282</v>
      </c>
      <c r="I11" s="62">
        <v>162</v>
      </c>
      <c r="J11" s="62">
        <v>1374</v>
      </c>
      <c r="K11" s="63">
        <v>2.3843E-2</v>
      </c>
      <c r="AD11" s="64"/>
      <c r="AE11" s="64"/>
      <c r="AF11" s="64"/>
      <c r="AG11" s="64"/>
    </row>
    <row r="12" spans="1:35" ht="12.75" x14ac:dyDescent="0.2">
      <c r="A12" s="61" t="s">
        <v>119</v>
      </c>
      <c r="B12" s="62">
        <v>38104</v>
      </c>
      <c r="C12" s="62">
        <v>12946</v>
      </c>
      <c r="D12" s="62">
        <v>22121</v>
      </c>
      <c r="E12" s="62">
        <v>2789</v>
      </c>
      <c r="F12" s="62">
        <v>1798</v>
      </c>
      <c r="G12" s="62">
        <v>9336</v>
      </c>
      <c r="H12" s="62">
        <v>56452</v>
      </c>
      <c r="I12" s="62">
        <v>1517</v>
      </c>
      <c r="J12" s="62">
        <v>11429</v>
      </c>
      <c r="K12" s="63">
        <v>0.19976940000000001</v>
      </c>
      <c r="AD12" s="64"/>
      <c r="AE12" s="64"/>
      <c r="AF12" s="64"/>
      <c r="AG12" s="64"/>
    </row>
    <row r="13" spans="1:35" ht="12.75" x14ac:dyDescent="0.2">
      <c r="A13" s="61" t="s">
        <v>120</v>
      </c>
      <c r="B13" s="62">
        <v>38105</v>
      </c>
      <c r="C13" s="62">
        <v>3241</v>
      </c>
      <c r="D13" s="62">
        <v>4961</v>
      </c>
      <c r="E13" s="62">
        <v>724</v>
      </c>
      <c r="F13" s="62">
        <v>426</v>
      </c>
      <c r="G13" s="62">
        <v>898</v>
      </c>
      <c r="H13" s="62">
        <v>29316</v>
      </c>
      <c r="I13" s="62">
        <v>840</v>
      </c>
      <c r="J13" s="62">
        <v>2401</v>
      </c>
      <c r="K13" s="63">
        <v>0.10037459999999999</v>
      </c>
      <c r="AD13" s="64"/>
      <c r="AE13" s="64"/>
      <c r="AF13" s="64"/>
      <c r="AG13" s="64"/>
    </row>
    <row r="14" spans="1:35" ht="12.75" x14ac:dyDescent="0.2">
      <c r="A14" s="61" t="s">
        <v>17</v>
      </c>
      <c r="B14" s="62">
        <v>38106</v>
      </c>
      <c r="C14" s="62">
        <v>9126</v>
      </c>
      <c r="D14" s="62">
        <v>21702</v>
      </c>
      <c r="E14" s="62">
        <v>3319</v>
      </c>
      <c r="F14" s="62">
        <v>1783</v>
      </c>
      <c r="G14" s="62">
        <v>1831</v>
      </c>
      <c r="H14" s="62">
        <v>29818</v>
      </c>
      <c r="I14" s="62">
        <v>1656</v>
      </c>
      <c r="J14" s="62">
        <v>7470</v>
      </c>
      <c r="K14" s="63">
        <v>0.10468</v>
      </c>
      <c r="AD14" s="64"/>
      <c r="AE14" s="64"/>
      <c r="AF14" s="64"/>
      <c r="AG14" s="64"/>
    </row>
    <row r="15" spans="1:35" ht="12.75" x14ac:dyDescent="0.2">
      <c r="A15" s="61" t="s">
        <v>121</v>
      </c>
      <c r="B15" s="62">
        <v>38107</v>
      </c>
      <c r="C15" s="62">
        <v>6659</v>
      </c>
      <c r="D15" s="62">
        <v>14001</v>
      </c>
      <c r="E15" s="62">
        <v>1632</v>
      </c>
      <c r="F15" s="62">
        <v>1455</v>
      </c>
      <c r="G15" s="62">
        <v>2429</v>
      </c>
      <c r="H15" s="62">
        <v>36393</v>
      </c>
      <c r="I15" s="62">
        <v>1153</v>
      </c>
      <c r="J15" s="62">
        <v>5506</v>
      </c>
      <c r="K15" s="63">
        <v>0.2101537</v>
      </c>
      <c r="AD15" s="64"/>
      <c r="AE15" s="64"/>
      <c r="AF15" s="64"/>
      <c r="AG15" s="64"/>
    </row>
    <row r="16" spans="1:35" ht="12.75" x14ac:dyDescent="0.2">
      <c r="A16" s="61" t="s">
        <v>122</v>
      </c>
      <c r="B16" s="62">
        <v>38108</v>
      </c>
      <c r="C16" s="62">
        <v>6569</v>
      </c>
      <c r="D16" s="62">
        <v>18425</v>
      </c>
      <c r="E16" s="62">
        <v>2205</v>
      </c>
      <c r="F16" s="62">
        <v>2171</v>
      </c>
      <c r="G16" s="62">
        <v>1211</v>
      </c>
      <c r="H16" s="62">
        <v>35435</v>
      </c>
      <c r="I16" s="62">
        <v>1138</v>
      </c>
      <c r="J16" s="62">
        <v>5431</v>
      </c>
      <c r="K16" s="63">
        <v>0.1727716</v>
      </c>
      <c r="AD16" s="64"/>
      <c r="AE16" s="64"/>
      <c r="AF16" s="64"/>
      <c r="AG16" s="64"/>
    </row>
    <row r="17" spans="1:33" ht="12.75" x14ac:dyDescent="0.2">
      <c r="A17" s="61" t="s">
        <v>123</v>
      </c>
      <c r="B17" s="62">
        <v>38109</v>
      </c>
      <c r="C17" s="62">
        <v>16706</v>
      </c>
      <c r="D17" s="62">
        <v>43639</v>
      </c>
      <c r="E17" s="62">
        <v>6803</v>
      </c>
      <c r="F17" s="62">
        <v>4677</v>
      </c>
      <c r="G17" s="62">
        <v>4111</v>
      </c>
      <c r="H17" s="62">
        <v>36934</v>
      </c>
      <c r="I17" s="62">
        <v>2183</v>
      </c>
      <c r="J17" s="62">
        <v>14523</v>
      </c>
      <c r="K17" s="63">
        <v>0.1171208</v>
      </c>
      <c r="AD17" s="64"/>
      <c r="AE17" s="64"/>
      <c r="AF17" s="64"/>
      <c r="AG17" s="64"/>
    </row>
    <row r="18" spans="1:33" ht="12.75" x14ac:dyDescent="0.2">
      <c r="A18" s="61" t="s">
        <v>124</v>
      </c>
      <c r="B18" s="62">
        <v>38111</v>
      </c>
      <c r="C18" s="62">
        <v>17866</v>
      </c>
      <c r="D18" s="62">
        <v>42061</v>
      </c>
      <c r="E18" s="62">
        <v>4830</v>
      </c>
      <c r="F18" s="62">
        <v>3876</v>
      </c>
      <c r="G18" s="62">
        <v>10366</v>
      </c>
      <c r="H18" s="62">
        <v>52806</v>
      </c>
      <c r="I18" s="62">
        <v>2331</v>
      </c>
      <c r="J18" s="62">
        <v>15535</v>
      </c>
      <c r="K18" s="63">
        <v>0.45750190000000002</v>
      </c>
      <c r="AD18" s="64"/>
      <c r="AE18" s="64"/>
      <c r="AF18" s="64"/>
      <c r="AG18" s="64"/>
    </row>
    <row r="19" spans="1:33" ht="12.75" x14ac:dyDescent="0.2">
      <c r="A19" s="61" t="s">
        <v>125</v>
      </c>
      <c r="B19" s="62">
        <v>38112</v>
      </c>
      <c r="C19" s="62">
        <v>6554</v>
      </c>
      <c r="D19" s="62">
        <v>15107</v>
      </c>
      <c r="E19" s="62">
        <v>1972</v>
      </c>
      <c r="F19" s="62">
        <v>1630</v>
      </c>
      <c r="G19" s="62">
        <v>3858</v>
      </c>
      <c r="H19" s="62">
        <v>52639</v>
      </c>
      <c r="I19" s="62">
        <v>1080</v>
      </c>
      <c r="J19" s="62">
        <v>5474</v>
      </c>
      <c r="K19" s="63">
        <v>0.27638810000000003</v>
      </c>
      <c r="AD19" s="64"/>
      <c r="AE19" s="64"/>
      <c r="AF19" s="64"/>
      <c r="AG19" s="64"/>
    </row>
    <row r="20" spans="1:33" ht="12.75" x14ac:dyDescent="0.2">
      <c r="A20" s="61" t="s">
        <v>16</v>
      </c>
      <c r="B20" s="62">
        <v>38117</v>
      </c>
      <c r="C20" s="62">
        <v>11393</v>
      </c>
      <c r="D20" s="62">
        <v>26258</v>
      </c>
      <c r="E20" s="62">
        <v>3711</v>
      </c>
      <c r="F20" s="62">
        <v>3025</v>
      </c>
      <c r="G20" s="62">
        <v>11371</v>
      </c>
      <c r="H20" s="62">
        <v>93688</v>
      </c>
      <c r="I20" s="62">
        <v>361</v>
      </c>
      <c r="J20" s="62">
        <v>11032</v>
      </c>
      <c r="K20" s="63">
        <v>0.48290499999999997</v>
      </c>
      <c r="AD20" s="64"/>
      <c r="AE20" s="64"/>
      <c r="AF20" s="64"/>
      <c r="AG20" s="64"/>
    </row>
    <row r="21" spans="1:33" ht="12.75" x14ac:dyDescent="0.2">
      <c r="A21" s="61" t="s">
        <v>126</v>
      </c>
      <c r="B21" s="62">
        <v>38125</v>
      </c>
      <c r="C21" s="62">
        <v>15549</v>
      </c>
      <c r="D21" s="62">
        <v>42732</v>
      </c>
      <c r="E21" s="62">
        <v>2931</v>
      </c>
      <c r="F21" s="62">
        <v>5119</v>
      </c>
      <c r="G21" s="62">
        <v>10103</v>
      </c>
      <c r="H21" s="62">
        <v>83184</v>
      </c>
      <c r="I21" s="62">
        <v>324</v>
      </c>
      <c r="J21" s="62">
        <v>15225</v>
      </c>
      <c r="K21" s="63">
        <v>0.19694690000000001</v>
      </c>
      <c r="AD21" s="64"/>
      <c r="AE21" s="64"/>
      <c r="AF21" s="64"/>
      <c r="AG21" s="64"/>
    </row>
    <row r="22" spans="1:33" ht="12.75" x14ac:dyDescent="0.2">
      <c r="A22" s="61" t="s">
        <v>127</v>
      </c>
      <c r="B22" s="62">
        <v>38126</v>
      </c>
      <c r="C22" s="62">
        <v>2698</v>
      </c>
      <c r="D22" s="62">
        <v>5456</v>
      </c>
      <c r="E22" s="62">
        <v>692</v>
      </c>
      <c r="F22" s="62">
        <v>993</v>
      </c>
      <c r="G22" s="62">
        <v>456</v>
      </c>
      <c r="H22" s="62">
        <v>30825</v>
      </c>
      <c r="I22" s="62">
        <v>722</v>
      </c>
      <c r="J22" s="62">
        <v>1976</v>
      </c>
      <c r="K22" s="63">
        <v>0.11648269999999999</v>
      </c>
      <c r="AD22" s="64"/>
      <c r="AE22" s="64"/>
      <c r="AF22" s="64"/>
      <c r="AG22" s="64"/>
    </row>
    <row r="23" spans="1:33" ht="12.75" x14ac:dyDescent="0.2">
      <c r="A23" s="61" t="s">
        <v>128</v>
      </c>
      <c r="B23" s="62">
        <v>38127</v>
      </c>
      <c r="C23" s="62">
        <v>14183</v>
      </c>
      <c r="D23" s="62">
        <v>39404</v>
      </c>
      <c r="E23" s="62">
        <v>3990</v>
      </c>
      <c r="F23" s="62">
        <v>5371</v>
      </c>
      <c r="G23" s="62">
        <v>2687</v>
      </c>
      <c r="H23" s="62">
        <v>37768</v>
      </c>
      <c r="I23" s="62">
        <v>1774</v>
      </c>
      <c r="J23" s="62">
        <v>12409</v>
      </c>
      <c r="K23" s="63">
        <v>0.12774150000000001</v>
      </c>
      <c r="AD23" s="64"/>
      <c r="AE23" s="64"/>
      <c r="AF23" s="64"/>
      <c r="AG23" s="64"/>
    </row>
    <row r="24" spans="1:33" ht="12.75" x14ac:dyDescent="0.2">
      <c r="A24" s="61" t="s">
        <v>19</v>
      </c>
      <c r="B24" s="62">
        <v>38128</v>
      </c>
      <c r="C24" s="62">
        <v>16131</v>
      </c>
      <c r="D24" s="62">
        <v>43701</v>
      </c>
      <c r="E24" s="62">
        <v>3764</v>
      </c>
      <c r="F24" s="62">
        <v>6065</v>
      </c>
      <c r="G24" s="62">
        <v>3893</v>
      </c>
      <c r="H24" s="62">
        <v>43166</v>
      </c>
      <c r="I24" s="62">
        <v>1818</v>
      </c>
      <c r="J24" s="62">
        <v>14313</v>
      </c>
      <c r="K24" s="63">
        <v>0.185475</v>
      </c>
      <c r="AD24" s="64"/>
      <c r="AE24" s="64"/>
      <c r="AF24" s="64"/>
      <c r="AG24" s="64"/>
    </row>
    <row r="25" spans="1:33" ht="12.75" x14ac:dyDescent="0.2">
      <c r="A25" s="61" t="s">
        <v>129</v>
      </c>
      <c r="B25" s="62">
        <v>38133</v>
      </c>
      <c r="C25" s="62">
        <v>8047</v>
      </c>
      <c r="D25" s="62">
        <v>20900</v>
      </c>
      <c r="E25" s="62">
        <v>1777</v>
      </c>
      <c r="F25" s="62">
        <v>2896</v>
      </c>
      <c r="G25" s="62">
        <v>4537</v>
      </c>
      <c r="H25" s="62">
        <v>82485</v>
      </c>
      <c r="I25" s="62">
        <v>293</v>
      </c>
      <c r="J25" s="62">
        <v>7754</v>
      </c>
      <c r="K25" s="63">
        <v>0.2037081</v>
      </c>
      <c r="AD25" s="64"/>
      <c r="AE25" s="64"/>
      <c r="AF25" s="64"/>
      <c r="AG25" s="64"/>
    </row>
    <row r="26" spans="1:33" ht="12.75" x14ac:dyDescent="0.2">
      <c r="A26" s="61" t="s">
        <v>130</v>
      </c>
      <c r="B26" s="62">
        <v>38134</v>
      </c>
      <c r="C26" s="62">
        <v>14698</v>
      </c>
      <c r="D26" s="62">
        <v>38849</v>
      </c>
      <c r="E26" s="62">
        <v>3553</v>
      </c>
      <c r="F26" s="62">
        <v>4867</v>
      </c>
      <c r="G26" s="62">
        <v>5793</v>
      </c>
      <c r="H26" s="62">
        <v>61172</v>
      </c>
      <c r="I26" s="62">
        <v>902</v>
      </c>
      <c r="J26" s="62">
        <v>13796</v>
      </c>
      <c r="K26" s="63">
        <v>0.22780420000000001</v>
      </c>
      <c r="AD26" s="64"/>
      <c r="AE26" s="64"/>
      <c r="AF26" s="64"/>
      <c r="AG26" s="64"/>
    </row>
    <row r="27" spans="1:33" ht="12.75" x14ac:dyDescent="0.2">
      <c r="A27" s="61" t="s">
        <v>131</v>
      </c>
      <c r="B27" s="62">
        <v>38135</v>
      </c>
      <c r="C27" s="62">
        <v>10925</v>
      </c>
      <c r="D27" s="62">
        <v>30284</v>
      </c>
      <c r="E27" s="62">
        <v>3377</v>
      </c>
      <c r="F27" s="62">
        <v>3392</v>
      </c>
      <c r="G27" s="62">
        <v>8174</v>
      </c>
      <c r="H27" s="62">
        <v>92458</v>
      </c>
      <c r="I27" s="62">
        <v>428</v>
      </c>
      <c r="J27" s="62">
        <v>10497</v>
      </c>
      <c r="K27" s="63">
        <v>0.27631319999999998</v>
      </c>
      <c r="AD27" s="64"/>
      <c r="AE27" s="64"/>
      <c r="AF27" s="64"/>
      <c r="AG27" s="64"/>
    </row>
    <row r="28" spans="1:33" ht="12.75" x14ac:dyDescent="0.2">
      <c r="A28" s="61" t="s">
        <v>132</v>
      </c>
      <c r="B28" s="62">
        <v>38138</v>
      </c>
      <c r="C28" s="62">
        <v>10232</v>
      </c>
      <c r="D28" s="62">
        <v>25171</v>
      </c>
      <c r="E28" s="62">
        <v>4728</v>
      </c>
      <c r="F28" s="62">
        <v>3184</v>
      </c>
      <c r="G28" s="62">
        <v>12204</v>
      </c>
      <c r="H28" s="62">
        <v>130125</v>
      </c>
      <c r="I28" s="62">
        <v>656</v>
      </c>
      <c r="J28" s="62">
        <v>9576</v>
      </c>
      <c r="K28" s="63">
        <v>0.35393799999999997</v>
      </c>
      <c r="AD28" s="64"/>
      <c r="AE28" s="64"/>
      <c r="AF28" s="64"/>
      <c r="AG28" s="64"/>
    </row>
    <row r="29" spans="1:33" ht="12.75" x14ac:dyDescent="0.2">
      <c r="A29" s="61" t="s">
        <v>133</v>
      </c>
      <c r="B29" s="62">
        <v>38139</v>
      </c>
      <c r="C29" s="62">
        <v>5780</v>
      </c>
      <c r="D29" s="62">
        <v>16298</v>
      </c>
      <c r="E29" s="62">
        <v>2289</v>
      </c>
      <c r="F29" s="62">
        <v>2286</v>
      </c>
      <c r="G29" s="62">
        <v>8168</v>
      </c>
      <c r="H29" s="62">
        <v>174052</v>
      </c>
      <c r="I29" s="62">
        <v>89</v>
      </c>
      <c r="J29" s="62">
        <v>5691</v>
      </c>
      <c r="K29" s="63">
        <v>0.33050049999999997</v>
      </c>
      <c r="AD29" s="64"/>
      <c r="AE29" s="64"/>
      <c r="AF29" s="64"/>
      <c r="AG29" s="64"/>
    </row>
    <row r="30" spans="1:33" ht="12.75" x14ac:dyDescent="0.2">
      <c r="A30" s="61" t="s">
        <v>134</v>
      </c>
      <c r="B30" s="62">
        <v>38141</v>
      </c>
      <c r="C30" s="62">
        <v>8030</v>
      </c>
      <c r="D30" s="62">
        <v>23768</v>
      </c>
      <c r="E30" s="62">
        <v>1490</v>
      </c>
      <c r="F30" s="62">
        <v>3303</v>
      </c>
      <c r="G30" s="62">
        <v>2368</v>
      </c>
      <c r="H30" s="62">
        <v>64050</v>
      </c>
      <c r="I30" s="62">
        <v>317</v>
      </c>
      <c r="J30" s="62">
        <v>7713</v>
      </c>
      <c r="K30" s="63">
        <v>0.13021050000000001</v>
      </c>
      <c r="AD30" s="64"/>
      <c r="AE30" s="64"/>
      <c r="AF30" s="64"/>
      <c r="AG30" s="64"/>
    </row>
    <row r="31" spans="1:33" ht="12.75" x14ac:dyDescent="0.2">
      <c r="A31" s="65"/>
      <c r="B31" s="19"/>
      <c r="C31" s="19"/>
      <c r="D31" s="19"/>
      <c r="E31" s="19"/>
      <c r="F31" s="19"/>
      <c r="G31" s="19"/>
      <c r="H31" s="19"/>
    </row>
    <row r="32" spans="1:33" ht="20.100000000000001" customHeight="1" x14ac:dyDescent="0.2">
      <c r="A32" s="57" t="s">
        <v>261</v>
      </c>
      <c r="G32" s="2"/>
      <c r="H32" s="2"/>
      <c r="I32" s="2"/>
      <c r="J32" s="2"/>
      <c r="K32" s="2"/>
      <c r="L32" s="2"/>
    </row>
    <row r="33" spans="1:8" ht="76.5" x14ac:dyDescent="0.2">
      <c r="A33" s="59" t="s">
        <v>15</v>
      </c>
      <c r="B33" s="60" t="s">
        <v>106</v>
      </c>
      <c r="C33" s="60" t="s">
        <v>136</v>
      </c>
      <c r="D33" s="60" t="s">
        <v>137</v>
      </c>
      <c r="E33" s="14" t="s">
        <v>138</v>
      </c>
      <c r="F33" s="14" t="s">
        <v>139</v>
      </c>
    </row>
    <row r="34" spans="1:8" ht="12.75" x14ac:dyDescent="0.2">
      <c r="A34" s="61" t="s">
        <v>18</v>
      </c>
      <c r="B34" s="62">
        <v>38103</v>
      </c>
      <c r="C34" s="62">
        <v>8563</v>
      </c>
      <c r="D34" s="62">
        <v>7222</v>
      </c>
      <c r="E34" s="25">
        <v>307</v>
      </c>
      <c r="F34" s="62">
        <v>1034</v>
      </c>
    </row>
    <row r="35" spans="1:8" ht="12.75" x14ac:dyDescent="0.2">
      <c r="A35" s="61" t="s">
        <v>112</v>
      </c>
      <c r="B35" s="62">
        <v>38002</v>
      </c>
      <c r="C35" s="62">
        <v>21595</v>
      </c>
      <c r="D35" s="62">
        <v>18575</v>
      </c>
      <c r="E35" s="25">
        <v>65</v>
      </c>
      <c r="F35" s="62">
        <v>2955</v>
      </c>
    </row>
    <row r="36" spans="1:8" ht="12.75" x14ac:dyDescent="0.2">
      <c r="A36" s="61" t="s">
        <v>113</v>
      </c>
      <c r="B36" s="62">
        <v>38017</v>
      </c>
      <c r="C36" s="62">
        <v>27671</v>
      </c>
      <c r="D36" s="62">
        <v>22271</v>
      </c>
      <c r="E36" s="25">
        <v>65</v>
      </c>
      <c r="F36" s="62">
        <v>5335</v>
      </c>
    </row>
    <row r="37" spans="1:8" ht="12.75" x14ac:dyDescent="0.2">
      <c r="A37" s="61" t="s">
        <v>114</v>
      </c>
      <c r="B37" s="62">
        <v>38016</v>
      </c>
      <c r="C37" s="62">
        <v>23867</v>
      </c>
      <c r="D37" s="62">
        <v>21234</v>
      </c>
      <c r="E37" s="25">
        <v>131</v>
      </c>
      <c r="F37" s="62">
        <v>2502</v>
      </c>
    </row>
    <row r="38" spans="1:8" ht="12.75" x14ac:dyDescent="0.2">
      <c r="A38" s="61" t="s">
        <v>115</v>
      </c>
      <c r="B38" s="62">
        <v>38018</v>
      </c>
      <c r="C38" s="62">
        <v>19883</v>
      </c>
      <c r="D38" s="62">
        <v>17259</v>
      </c>
      <c r="E38" s="25">
        <v>99</v>
      </c>
      <c r="F38" s="62">
        <v>2525</v>
      </c>
      <c r="G38" s="67"/>
      <c r="H38" s="2"/>
    </row>
    <row r="39" spans="1:8" ht="12.75" x14ac:dyDescent="0.2">
      <c r="A39" s="61" t="s">
        <v>116</v>
      </c>
      <c r="B39" s="62">
        <v>38028</v>
      </c>
      <c r="C39" s="62">
        <v>3435</v>
      </c>
      <c r="D39" s="62">
        <v>3102</v>
      </c>
      <c r="E39" s="25">
        <v>9</v>
      </c>
      <c r="F39" s="62">
        <v>324</v>
      </c>
    </row>
    <row r="40" spans="1:8" ht="12.75" x14ac:dyDescent="0.2">
      <c r="A40" s="61" t="s">
        <v>117</v>
      </c>
      <c r="B40" s="62">
        <v>38060</v>
      </c>
      <c r="C40" s="62">
        <v>5977</v>
      </c>
      <c r="D40" s="62">
        <v>5029</v>
      </c>
      <c r="E40" s="25">
        <v>42</v>
      </c>
      <c r="F40" s="62">
        <v>906</v>
      </c>
    </row>
    <row r="41" spans="1:8" ht="12.75" x14ac:dyDescent="0.2">
      <c r="A41" s="61" t="s">
        <v>118</v>
      </c>
      <c r="B41" s="62">
        <v>38066</v>
      </c>
      <c r="C41" s="62">
        <v>1740</v>
      </c>
      <c r="D41" s="62">
        <v>1480</v>
      </c>
      <c r="E41" s="25">
        <v>3</v>
      </c>
      <c r="F41" s="62">
        <v>257</v>
      </c>
    </row>
    <row r="42" spans="1:8" ht="12.75" x14ac:dyDescent="0.2">
      <c r="A42" s="61" t="s">
        <v>119</v>
      </c>
      <c r="B42" s="62">
        <v>38104</v>
      </c>
      <c r="C42" s="62">
        <v>13642</v>
      </c>
      <c r="D42" s="62">
        <v>11254</v>
      </c>
      <c r="E42" s="25">
        <v>755</v>
      </c>
      <c r="F42" s="62">
        <v>1633</v>
      </c>
    </row>
    <row r="43" spans="1:8" ht="12.75" x14ac:dyDescent="0.2">
      <c r="A43" s="61" t="s">
        <v>120</v>
      </c>
      <c r="B43" s="62">
        <v>38105</v>
      </c>
      <c r="C43" s="62">
        <v>2675</v>
      </c>
      <c r="D43" s="62">
        <v>2134</v>
      </c>
      <c r="E43" s="25">
        <v>411</v>
      </c>
      <c r="F43" s="62">
        <v>130</v>
      </c>
    </row>
    <row r="44" spans="1:8" ht="12.75" x14ac:dyDescent="0.2">
      <c r="A44" s="61" t="s">
        <v>17</v>
      </c>
      <c r="B44" s="62">
        <v>38106</v>
      </c>
      <c r="C44" s="62">
        <v>6959</v>
      </c>
      <c r="D44" s="62">
        <v>6324</v>
      </c>
      <c r="E44" s="25">
        <v>347</v>
      </c>
      <c r="F44" s="62">
        <v>288</v>
      </c>
    </row>
    <row r="45" spans="1:8" ht="12.75" x14ac:dyDescent="0.2">
      <c r="A45" s="61" t="s">
        <v>121</v>
      </c>
      <c r="B45" s="62">
        <v>38107</v>
      </c>
      <c r="C45" s="62">
        <v>6009</v>
      </c>
      <c r="D45" s="62">
        <v>4981</v>
      </c>
      <c r="E45" s="25">
        <v>427</v>
      </c>
      <c r="F45" s="62">
        <v>601</v>
      </c>
    </row>
    <row r="46" spans="1:8" ht="12.75" x14ac:dyDescent="0.2">
      <c r="A46" s="61" t="s">
        <v>122</v>
      </c>
      <c r="B46" s="62">
        <v>38108</v>
      </c>
      <c r="C46" s="62">
        <v>6027</v>
      </c>
      <c r="D46" s="62">
        <v>5578</v>
      </c>
      <c r="E46" s="25">
        <v>186</v>
      </c>
      <c r="F46" s="62">
        <v>263</v>
      </c>
    </row>
    <row r="47" spans="1:8" ht="12.75" x14ac:dyDescent="0.2">
      <c r="A47" s="61" t="s">
        <v>123</v>
      </c>
      <c r="B47" s="62">
        <v>38109</v>
      </c>
      <c r="C47" s="62">
        <v>15010</v>
      </c>
      <c r="D47" s="62">
        <v>13574</v>
      </c>
      <c r="E47" s="25">
        <v>268</v>
      </c>
      <c r="F47" s="62">
        <v>1168</v>
      </c>
    </row>
    <row r="48" spans="1:8" ht="12.75" x14ac:dyDescent="0.2">
      <c r="A48" s="61" t="s">
        <v>124</v>
      </c>
      <c r="B48" s="62">
        <v>38111</v>
      </c>
      <c r="C48" s="62">
        <v>20766</v>
      </c>
      <c r="D48" s="62">
        <v>17300</v>
      </c>
      <c r="E48" s="25">
        <v>1102</v>
      </c>
      <c r="F48" s="62">
        <v>2364</v>
      </c>
    </row>
    <row r="49" spans="1:17" ht="12.75" x14ac:dyDescent="0.2">
      <c r="A49" s="61" t="s">
        <v>125</v>
      </c>
      <c r="B49" s="62">
        <v>38112</v>
      </c>
      <c r="C49" s="62">
        <v>7374</v>
      </c>
      <c r="D49" s="62">
        <v>5682</v>
      </c>
      <c r="E49" s="25">
        <v>585</v>
      </c>
      <c r="F49" s="62">
        <v>1107</v>
      </c>
    </row>
    <row r="50" spans="1:17" ht="12.75" x14ac:dyDescent="0.2">
      <c r="A50" s="61" t="s">
        <v>16</v>
      </c>
      <c r="B50" s="62">
        <v>38117</v>
      </c>
      <c r="C50" s="62">
        <v>13746</v>
      </c>
      <c r="D50" s="62">
        <v>12020</v>
      </c>
      <c r="E50" s="25">
        <v>67</v>
      </c>
      <c r="F50" s="62">
        <v>1659</v>
      </c>
    </row>
    <row r="51" spans="1:17" ht="12.75" x14ac:dyDescent="0.2">
      <c r="A51" s="61" t="s">
        <v>126</v>
      </c>
      <c r="B51" s="62">
        <v>38125</v>
      </c>
      <c r="C51" s="62">
        <v>21964</v>
      </c>
      <c r="D51" s="62">
        <v>19426</v>
      </c>
      <c r="E51" s="25">
        <v>89</v>
      </c>
      <c r="F51" s="62">
        <v>2449</v>
      </c>
    </row>
    <row r="52" spans="1:17" ht="12.75" x14ac:dyDescent="0.2">
      <c r="A52" s="61" t="s">
        <v>127</v>
      </c>
      <c r="B52" s="62">
        <v>38126</v>
      </c>
      <c r="C52" s="62">
        <v>1778</v>
      </c>
      <c r="D52" s="62">
        <v>1480</v>
      </c>
      <c r="E52" s="25">
        <v>173</v>
      </c>
      <c r="F52" s="62">
        <v>125</v>
      </c>
    </row>
    <row r="53" spans="1:17" ht="12.75" x14ac:dyDescent="0.2">
      <c r="A53" s="61" t="s">
        <v>128</v>
      </c>
      <c r="B53" s="62">
        <v>38127</v>
      </c>
      <c r="C53" s="62">
        <v>13659</v>
      </c>
      <c r="D53" s="62">
        <v>12306</v>
      </c>
      <c r="E53" s="25">
        <v>350</v>
      </c>
      <c r="F53" s="62">
        <v>1039</v>
      </c>
    </row>
    <row r="54" spans="1:17" ht="12.75" x14ac:dyDescent="0.2">
      <c r="A54" s="61" t="s">
        <v>19</v>
      </c>
      <c r="B54" s="62">
        <v>38128</v>
      </c>
      <c r="C54" s="62">
        <v>18787</v>
      </c>
      <c r="D54" s="62">
        <v>17195</v>
      </c>
      <c r="E54" s="25">
        <v>191</v>
      </c>
      <c r="F54" s="62">
        <v>1401</v>
      </c>
    </row>
    <row r="55" spans="1:17" ht="12.75" x14ac:dyDescent="0.2">
      <c r="A55" s="61" t="s">
        <v>129</v>
      </c>
      <c r="B55" s="62">
        <v>38133</v>
      </c>
      <c r="C55" s="62">
        <v>10218</v>
      </c>
      <c r="D55" s="62">
        <v>9253</v>
      </c>
      <c r="E55" s="25">
        <v>16</v>
      </c>
      <c r="F55" s="62">
        <v>949</v>
      </c>
    </row>
    <row r="56" spans="1:17" ht="12.75" x14ac:dyDescent="0.2">
      <c r="A56" s="61" t="s">
        <v>130</v>
      </c>
      <c r="B56" s="62">
        <v>38134</v>
      </c>
      <c r="C56" s="62">
        <v>19285</v>
      </c>
      <c r="D56" s="62">
        <v>17484</v>
      </c>
      <c r="E56" s="25">
        <v>90</v>
      </c>
      <c r="F56" s="62">
        <v>1711</v>
      </c>
    </row>
    <row r="57" spans="1:17" ht="12.75" x14ac:dyDescent="0.2">
      <c r="A57" s="61" t="s">
        <v>131</v>
      </c>
      <c r="B57" s="62">
        <v>38135</v>
      </c>
      <c r="C57" s="62">
        <v>15371</v>
      </c>
      <c r="D57" s="62">
        <v>14311</v>
      </c>
      <c r="E57" s="25">
        <v>90</v>
      </c>
      <c r="F57" s="62">
        <v>970</v>
      </c>
    </row>
    <row r="58" spans="1:17" ht="12.75" x14ac:dyDescent="0.2">
      <c r="A58" s="61" t="s">
        <v>132</v>
      </c>
      <c r="B58" s="62">
        <v>38138</v>
      </c>
      <c r="C58" s="62">
        <v>11679</v>
      </c>
      <c r="D58" s="62">
        <v>9508</v>
      </c>
      <c r="E58" s="25">
        <v>78</v>
      </c>
      <c r="F58" s="62">
        <v>2093</v>
      </c>
    </row>
    <row r="59" spans="1:17" ht="12.75" x14ac:dyDescent="0.2">
      <c r="A59" s="61" t="s">
        <v>133</v>
      </c>
      <c r="B59" s="62">
        <v>38139</v>
      </c>
      <c r="C59" s="62">
        <v>7201</v>
      </c>
      <c r="D59" s="62">
        <v>6014</v>
      </c>
      <c r="E59" s="25">
        <v>0</v>
      </c>
      <c r="F59" s="62">
        <v>1187</v>
      </c>
    </row>
    <row r="60" spans="1:17" ht="12.75" x14ac:dyDescent="0.2">
      <c r="A60" s="61" t="s">
        <v>134</v>
      </c>
      <c r="B60" s="62">
        <v>38141</v>
      </c>
      <c r="C60" s="62">
        <v>10421</v>
      </c>
      <c r="D60" s="62">
        <v>9328</v>
      </c>
      <c r="E60" s="25">
        <v>48</v>
      </c>
      <c r="F60" s="62">
        <v>1045</v>
      </c>
    </row>
    <row r="62" spans="1:17" ht="20.100000000000001" customHeight="1" x14ac:dyDescent="0.2">
      <c r="A62" s="66" t="s">
        <v>140</v>
      </c>
      <c r="B62" s="21"/>
      <c r="C62" s="21"/>
      <c r="D62" s="21"/>
      <c r="E62" s="21"/>
      <c r="F62" s="21"/>
      <c r="G62" s="21"/>
      <c r="H62" s="21"/>
      <c r="I62" s="21"/>
      <c r="J62" s="21"/>
      <c r="K62" s="21"/>
    </row>
    <row r="63" spans="1:17" ht="25.5" x14ac:dyDescent="0.2">
      <c r="A63" s="59" t="s">
        <v>15</v>
      </c>
      <c r="B63" s="60" t="s">
        <v>106</v>
      </c>
      <c r="C63" s="14" t="s">
        <v>141</v>
      </c>
      <c r="D63" s="14" t="s">
        <v>142</v>
      </c>
      <c r="E63" s="14" t="s">
        <v>143</v>
      </c>
      <c r="F63" s="14" t="s">
        <v>144</v>
      </c>
      <c r="G63" s="14" t="s">
        <v>145</v>
      </c>
      <c r="H63" s="14" t="s">
        <v>146</v>
      </c>
      <c r="I63" s="14" t="s">
        <v>147</v>
      </c>
      <c r="J63" s="14" t="s">
        <v>148</v>
      </c>
      <c r="K63" s="14" t="s">
        <v>149</v>
      </c>
      <c r="N63" s="68"/>
      <c r="O63" s="68"/>
      <c r="Q63" s="68"/>
    </row>
    <row r="64" spans="1:17" ht="12.75" x14ac:dyDescent="0.2">
      <c r="A64" s="61" t="s">
        <v>18</v>
      </c>
      <c r="B64" s="62">
        <v>38103</v>
      </c>
      <c r="C64" s="25">
        <v>1381</v>
      </c>
      <c r="D64" s="25">
        <v>4573</v>
      </c>
      <c r="E64" s="25">
        <v>713</v>
      </c>
      <c r="F64" s="25">
        <v>681</v>
      </c>
      <c r="G64" s="25">
        <v>1463</v>
      </c>
      <c r="H64" s="25">
        <v>1499</v>
      </c>
      <c r="I64" s="25">
        <v>408</v>
      </c>
      <c r="J64" s="25">
        <v>6878</v>
      </c>
      <c r="K64" s="25">
        <v>26</v>
      </c>
      <c r="N64" s="68"/>
      <c r="O64" s="68"/>
      <c r="Q64" s="68"/>
    </row>
    <row r="65" spans="1:17" ht="12.75" x14ac:dyDescent="0.2">
      <c r="A65" s="61" t="s">
        <v>112</v>
      </c>
      <c r="B65" s="62">
        <v>38002</v>
      </c>
      <c r="C65" s="25">
        <v>2694</v>
      </c>
      <c r="D65" s="25">
        <v>9157</v>
      </c>
      <c r="E65" s="25">
        <v>2466</v>
      </c>
      <c r="F65" s="25">
        <v>801</v>
      </c>
      <c r="G65" s="25">
        <v>330</v>
      </c>
      <c r="H65" s="25">
        <v>14027</v>
      </c>
      <c r="I65" s="25">
        <v>84</v>
      </c>
      <c r="J65" s="25">
        <v>971</v>
      </c>
      <c r="K65" s="25">
        <v>366</v>
      </c>
      <c r="N65" s="68"/>
      <c r="O65" s="68"/>
      <c r="Q65" s="68"/>
    </row>
    <row r="66" spans="1:17" ht="12.75" x14ac:dyDescent="0.2">
      <c r="A66" s="61" t="s">
        <v>113</v>
      </c>
      <c r="B66" s="62">
        <v>38017</v>
      </c>
      <c r="C66" s="25">
        <v>4046</v>
      </c>
      <c r="D66" s="25">
        <v>10798</v>
      </c>
      <c r="E66" s="25">
        <v>4654</v>
      </c>
      <c r="F66" s="25">
        <v>987</v>
      </c>
      <c r="G66" s="25">
        <v>365</v>
      </c>
      <c r="H66" s="25">
        <v>16923</v>
      </c>
      <c r="I66" s="25">
        <v>691</v>
      </c>
      <c r="J66" s="25">
        <v>3130</v>
      </c>
      <c r="K66" s="25">
        <v>106</v>
      </c>
      <c r="N66" s="68"/>
      <c r="O66" s="68"/>
      <c r="Q66" s="68"/>
    </row>
    <row r="67" spans="1:17" ht="12.75" x14ac:dyDescent="0.2">
      <c r="A67" s="61" t="s">
        <v>114</v>
      </c>
      <c r="B67" s="62">
        <v>38016</v>
      </c>
      <c r="C67" s="25">
        <v>2739</v>
      </c>
      <c r="D67" s="25">
        <v>11843</v>
      </c>
      <c r="E67" s="25">
        <v>5029</v>
      </c>
      <c r="F67" s="25">
        <v>560</v>
      </c>
      <c r="G67" s="25">
        <v>47</v>
      </c>
      <c r="H67" s="25">
        <v>12028</v>
      </c>
      <c r="I67" s="25">
        <v>1428</v>
      </c>
      <c r="J67" s="25">
        <v>6642</v>
      </c>
      <c r="K67" s="25">
        <v>120</v>
      </c>
      <c r="N67" s="68"/>
      <c r="O67" s="68"/>
      <c r="Q67" s="68"/>
    </row>
    <row r="68" spans="1:17" ht="12.75" x14ac:dyDescent="0.2">
      <c r="A68" s="61" t="s">
        <v>115</v>
      </c>
      <c r="B68" s="62">
        <v>38018</v>
      </c>
      <c r="C68" s="25">
        <v>1176</v>
      </c>
      <c r="D68" s="25">
        <v>9181</v>
      </c>
      <c r="E68" s="25">
        <v>4508</v>
      </c>
      <c r="F68" s="25">
        <v>169</v>
      </c>
      <c r="G68" s="25">
        <v>76</v>
      </c>
      <c r="H68" s="25">
        <v>11907</v>
      </c>
      <c r="I68" s="25">
        <v>387</v>
      </c>
      <c r="J68" s="25">
        <v>2801</v>
      </c>
      <c r="K68" s="25">
        <v>15</v>
      </c>
      <c r="N68" s="68"/>
      <c r="O68" s="68"/>
      <c r="Q68" s="68"/>
    </row>
    <row r="69" spans="1:17" ht="12.75" x14ac:dyDescent="0.2">
      <c r="A69" s="61" t="s">
        <v>116</v>
      </c>
      <c r="B69" s="62">
        <v>38028</v>
      </c>
      <c r="C69" s="25">
        <v>274</v>
      </c>
      <c r="D69" s="25">
        <v>1708</v>
      </c>
      <c r="E69" s="25">
        <v>592</v>
      </c>
      <c r="F69" s="25">
        <v>120</v>
      </c>
      <c r="G69" s="25">
        <v>95</v>
      </c>
      <c r="H69" s="25">
        <v>2674</v>
      </c>
      <c r="I69" s="25">
        <v>50</v>
      </c>
      <c r="J69" s="25">
        <v>0</v>
      </c>
      <c r="K69" s="25">
        <v>65</v>
      </c>
      <c r="N69" s="68"/>
      <c r="O69" s="68"/>
      <c r="Q69" s="68"/>
    </row>
    <row r="70" spans="1:17" ht="12.75" x14ac:dyDescent="0.2">
      <c r="A70" s="61" t="s">
        <v>117</v>
      </c>
      <c r="B70" s="62">
        <v>38060</v>
      </c>
      <c r="C70" s="25">
        <v>1241</v>
      </c>
      <c r="D70" s="25">
        <v>3066</v>
      </c>
      <c r="E70" s="25">
        <v>534</v>
      </c>
      <c r="F70" s="25">
        <v>162</v>
      </c>
      <c r="G70" s="25">
        <v>121</v>
      </c>
      <c r="H70" s="25">
        <v>4804</v>
      </c>
      <c r="I70" s="25">
        <v>52</v>
      </c>
      <c r="J70" s="25">
        <v>11</v>
      </c>
      <c r="K70" s="25">
        <v>257</v>
      </c>
      <c r="N70" s="68"/>
      <c r="O70" s="68"/>
      <c r="Q70" s="68"/>
    </row>
    <row r="71" spans="1:17" ht="12.75" x14ac:dyDescent="0.2">
      <c r="A71" s="61" t="s">
        <v>118</v>
      </c>
      <c r="B71" s="62">
        <v>38066</v>
      </c>
      <c r="C71" s="25">
        <v>331</v>
      </c>
      <c r="D71" s="25">
        <v>642</v>
      </c>
      <c r="E71" s="25">
        <v>399</v>
      </c>
      <c r="F71" s="25">
        <v>74</v>
      </c>
      <c r="G71" s="25">
        <v>44</v>
      </c>
      <c r="H71" s="25">
        <v>1211</v>
      </c>
      <c r="I71" s="25">
        <v>34</v>
      </c>
      <c r="J71" s="25">
        <v>20</v>
      </c>
      <c r="K71" s="25">
        <v>225</v>
      </c>
      <c r="N71" s="68"/>
      <c r="O71" s="68"/>
      <c r="Q71" s="68"/>
    </row>
    <row r="72" spans="1:17" ht="12.75" x14ac:dyDescent="0.2">
      <c r="A72" s="61" t="s">
        <v>119</v>
      </c>
      <c r="B72" s="62">
        <v>38104</v>
      </c>
      <c r="C72" s="25">
        <v>424</v>
      </c>
      <c r="D72" s="25">
        <v>1184</v>
      </c>
      <c r="E72" s="25">
        <v>1867</v>
      </c>
      <c r="F72" s="25">
        <v>3473</v>
      </c>
      <c r="G72" s="25">
        <v>7367</v>
      </c>
      <c r="H72" s="25">
        <v>5616</v>
      </c>
      <c r="I72" s="25">
        <v>823</v>
      </c>
      <c r="J72" s="25">
        <v>7837</v>
      </c>
      <c r="K72" s="25">
        <v>39</v>
      </c>
      <c r="N72" s="68"/>
      <c r="O72" s="68"/>
      <c r="Q72" s="68"/>
    </row>
    <row r="73" spans="1:17" ht="12.75" x14ac:dyDescent="0.2">
      <c r="A73" s="61" t="s">
        <v>120</v>
      </c>
      <c r="B73" s="62">
        <v>38105</v>
      </c>
      <c r="C73" s="25">
        <v>600</v>
      </c>
      <c r="D73" s="25">
        <v>550</v>
      </c>
      <c r="E73" s="25">
        <v>755</v>
      </c>
      <c r="F73" s="25">
        <v>1347</v>
      </c>
      <c r="G73" s="25">
        <v>893</v>
      </c>
      <c r="H73" s="25">
        <v>899</v>
      </c>
      <c r="I73" s="25">
        <v>175</v>
      </c>
      <c r="J73" s="25">
        <v>3029</v>
      </c>
      <c r="K73" s="25">
        <v>15</v>
      </c>
      <c r="N73" s="68"/>
      <c r="O73" s="68"/>
      <c r="Q73" s="68"/>
    </row>
    <row r="74" spans="1:17" ht="12.75" x14ac:dyDescent="0.2">
      <c r="A74" s="61" t="s">
        <v>17</v>
      </c>
      <c r="B74" s="62">
        <v>38106</v>
      </c>
      <c r="C74" s="25">
        <v>164</v>
      </c>
      <c r="D74" s="25">
        <v>713</v>
      </c>
      <c r="E74" s="25">
        <v>816</v>
      </c>
      <c r="F74" s="25">
        <v>5756</v>
      </c>
      <c r="G74" s="25">
        <v>4181</v>
      </c>
      <c r="H74" s="25">
        <v>8971</v>
      </c>
      <c r="I74" s="25">
        <v>682</v>
      </c>
      <c r="J74" s="25">
        <v>1853</v>
      </c>
      <c r="K74" s="25">
        <v>124</v>
      </c>
      <c r="N74" s="68"/>
      <c r="O74" s="68"/>
      <c r="Q74" s="68"/>
    </row>
    <row r="75" spans="1:17" ht="12.75" x14ac:dyDescent="0.2">
      <c r="A75" s="61" t="s">
        <v>121</v>
      </c>
      <c r="B75" s="62">
        <v>38107</v>
      </c>
      <c r="C75" s="25">
        <v>612</v>
      </c>
      <c r="D75" s="25">
        <v>1007</v>
      </c>
      <c r="E75" s="25">
        <v>850</v>
      </c>
      <c r="F75" s="25">
        <v>1981</v>
      </c>
      <c r="G75" s="25">
        <v>3643</v>
      </c>
      <c r="H75" s="25">
        <v>5285</v>
      </c>
      <c r="I75" s="25">
        <v>500</v>
      </c>
      <c r="J75" s="25">
        <v>2250</v>
      </c>
      <c r="K75" s="25">
        <v>52</v>
      </c>
      <c r="N75" s="68"/>
      <c r="O75" s="68"/>
      <c r="Q75" s="68"/>
    </row>
    <row r="76" spans="1:17" ht="12.75" x14ac:dyDescent="0.2">
      <c r="A76" s="61" t="s">
        <v>122</v>
      </c>
      <c r="B76" s="62">
        <v>38108</v>
      </c>
      <c r="C76" s="25">
        <v>75</v>
      </c>
      <c r="D76" s="25">
        <v>683</v>
      </c>
      <c r="E76" s="25">
        <v>752</v>
      </c>
      <c r="F76" s="25">
        <v>3888</v>
      </c>
      <c r="G76" s="25">
        <v>2483</v>
      </c>
      <c r="H76" s="25">
        <v>6194</v>
      </c>
      <c r="I76" s="25">
        <v>500</v>
      </c>
      <c r="J76" s="25">
        <v>1082</v>
      </c>
      <c r="K76" s="25">
        <v>105</v>
      </c>
      <c r="N76" s="68"/>
      <c r="O76" s="68"/>
    </row>
    <row r="77" spans="1:17" ht="12.75" x14ac:dyDescent="0.2">
      <c r="A77" s="61" t="s">
        <v>123</v>
      </c>
      <c r="B77" s="62">
        <v>38109</v>
      </c>
      <c r="C77" s="25">
        <v>384</v>
      </c>
      <c r="D77" s="25">
        <v>2316</v>
      </c>
      <c r="E77" s="25">
        <v>4219</v>
      </c>
      <c r="F77" s="25">
        <v>9556</v>
      </c>
      <c r="G77" s="25">
        <v>2406</v>
      </c>
      <c r="H77" s="25">
        <v>16447</v>
      </c>
      <c r="I77" s="25">
        <v>409</v>
      </c>
      <c r="J77" s="25">
        <v>1812</v>
      </c>
      <c r="K77" s="25">
        <v>213</v>
      </c>
      <c r="N77" s="68"/>
      <c r="O77" s="68"/>
    </row>
    <row r="78" spans="1:17" ht="12.75" x14ac:dyDescent="0.2">
      <c r="A78" s="61" t="s">
        <v>124</v>
      </c>
      <c r="B78" s="62">
        <v>38111</v>
      </c>
      <c r="C78" s="25">
        <v>904</v>
      </c>
      <c r="D78" s="25">
        <v>1142</v>
      </c>
      <c r="E78" s="25">
        <v>2760</v>
      </c>
      <c r="F78" s="25">
        <v>9491</v>
      </c>
      <c r="G78" s="25">
        <v>5787</v>
      </c>
      <c r="H78" s="25">
        <v>13012</v>
      </c>
      <c r="I78" s="25">
        <v>985</v>
      </c>
      <c r="J78" s="25">
        <v>5757</v>
      </c>
      <c r="K78" s="25">
        <v>330</v>
      </c>
      <c r="N78" s="68"/>
      <c r="O78" s="68"/>
    </row>
    <row r="79" spans="1:17" ht="12.75" x14ac:dyDescent="0.2">
      <c r="A79" s="61" t="s">
        <v>125</v>
      </c>
      <c r="B79" s="62">
        <v>38112</v>
      </c>
      <c r="C79" s="25">
        <v>165</v>
      </c>
      <c r="D79" s="25">
        <v>740</v>
      </c>
      <c r="E79" s="25">
        <v>917</v>
      </c>
      <c r="F79" s="25">
        <v>1915</v>
      </c>
      <c r="G79" s="25">
        <v>3688</v>
      </c>
      <c r="H79" s="25">
        <v>4698</v>
      </c>
      <c r="I79" s="25">
        <v>636</v>
      </c>
      <c r="J79" s="25">
        <v>1998</v>
      </c>
      <c r="K79" s="25">
        <v>93</v>
      </c>
      <c r="N79" s="68"/>
      <c r="O79" s="68"/>
    </row>
    <row r="80" spans="1:17" ht="12.75" x14ac:dyDescent="0.2">
      <c r="A80" s="61" t="s">
        <v>16</v>
      </c>
      <c r="B80" s="62">
        <v>38117</v>
      </c>
      <c r="C80" s="25">
        <v>435</v>
      </c>
      <c r="D80" s="25">
        <v>745</v>
      </c>
      <c r="E80" s="25">
        <v>2107</v>
      </c>
      <c r="F80" s="25">
        <v>8118</v>
      </c>
      <c r="G80" s="25">
        <v>640</v>
      </c>
      <c r="H80" s="25">
        <v>9975</v>
      </c>
      <c r="I80" s="25">
        <v>611</v>
      </c>
      <c r="J80" s="25">
        <v>1403</v>
      </c>
      <c r="K80" s="25">
        <v>56</v>
      </c>
      <c r="N80" s="68"/>
      <c r="O80" s="68"/>
    </row>
    <row r="81" spans="1:28" ht="12.75" x14ac:dyDescent="0.2">
      <c r="A81" s="61" t="s">
        <v>126</v>
      </c>
      <c r="B81" s="62">
        <v>38125</v>
      </c>
      <c r="C81" s="25">
        <v>1993</v>
      </c>
      <c r="D81" s="25">
        <v>9561</v>
      </c>
      <c r="E81" s="25">
        <v>4319</v>
      </c>
      <c r="F81" s="25">
        <v>274</v>
      </c>
      <c r="G81" s="25">
        <v>288</v>
      </c>
      <c r="H81" s="25">
        <v>10481</v>
      </c>
      <c r="I81" s="25">
        <v>147</v>
      </c>
      <c r="J81" s="25">
        <v>5727</v>
      </c>
      <c r="K81" s="25">
        <v>80</v>
      </c>
      <c r="N81" s="68"/>
      <c r="O81" s="68"/>
    </row>
    <row r="82" spans="1:28" ht="12.75" x14ac:dyDescent="0.2">
      <c r="A82" s="61" t="s">
        <v>127</v>
      </c>
      <c r="B82" s="62">
        <v>38126</v>
      </c>
      <c r="C82" s="25">
        <v>852</v>
      </c>
      <c r="D82" s="25">
        <v>654</v>
      </c>
      <c r="E82" s="25">
        <v>275</v>
      </c>
      <c r="F82" s="25">
        <v>965</v>
      </c>
      <c r="G82" s="25">
        <v>514</v>
      </c>
      <c r="H82" s="25">
        <v>1092</v>
      </c>
      <c r="I82" s="25">
        <v>235</v>
      </c>
      <c r="J82" s="25">
        <v>1933</v>
      </c>
      <c r="K82" s="25">
        <v>0</v>
      </c>
    </row>
    <row r="83" spans="1:28" ht="12.75" x14ac:dyDescent="0.2">
      <c r="A83" s="61" t="s">
        <v>128</v>
      </c>
      <c r="B83" s="62">
        <v>38127</v>
      </c>
      <c r="C83" s="25">
        <v>361</v>
      </c>
      <c r="D83" s="25">
        <v>1860</v>
      </c>
      <c r="E83" s="25">
        <v>4904</v>
      </c>
      <c r="F83" s="25">
        <v>8885</v>
      </c>
      <c r="G83" s="25">
        <v>1550</v>
      </c>
      <c r="H83" s="25">
        <v>13418</v>
      </c>
      <c r="I83" s="25">
        <v>295</v>
      </c>
      <c r="J83" s="25">
        <v>3523</v>
      </c>
      <c r="K83" s="25">
        <v>324</v>
      </c>
    </row>
    <row r="84" spans="1:28" ht="12.75" x14ac:dyDescent="0.2">
      <c r="A84" s="61" t="s">
        <v>19</v>
      </c>
      <c r="B84" s="62">
        <v>38128</v>
      </c>
      <c r="C84" s="25">
        <v>452</v>
      </c>
      <c r="D84" s="25">
        <v>3564</v>
      </c>
      <c r="E84" s="25">
        <v>8243</v>
      </c>
      <c r="F84" s="25">
        <v>5190</v>
      </c>
      <c r="G84" s="25">
        <v>939</v>
      </c>
      <c r="H84" s="25">
        <v>11660</v>
      </c>
      <c r="I84" s="25">
        <v>384</v>
      </c>
      <c r="J84" s="25">
        <v>5907</v>
      </c>
      <c r="K84" s="25">
        <v>437</v>
      </c>
    </row>
    <row r="85" spans="1:28" ht="12.75" x14ac:dyDescent="0.2">
      <c r="A85" s="61" t="s">
        <v>129</v>
      </c>
      <c r="B85" s="62">
        <v>38133</v>
      </c>
      <c r="C85" s="25">
        <v>1217</v>
      </c>
      <c r="D85" s="25">
        <v>3533</v>
      </c>
      <c r="E85" s="25">
        <v>3016</v>
      </c>
      <c r="F85" s="25">
        <v>374</v>
      </c>
      <c r="G85" s="25">
        <v>196</v>
      </c>
      <c r="H85" s="25">
        <v>6829</v>
      </c>
      <c r="I85" s="25">
        <v>116</v>
      </c>
      <c r="J85" s="25">
        <v>1012</v>
      </c>
      <c r="K85" s="25">
        <v>379</v>
      </c>
      <c r="S85" s="20"/>
      <c r="T85" s="20"/>
      <c r="U85" s="20"/>
      <c r="V85" s="20"/>
      <c r="W85" s="20"/>
      <c r="X85" s="20"/>
      <c r="Y85" s="20"/>
      <c r="Z85" s="20"/>
      <c r="AA85" s="20"/>
      <c r="AB85" s="20"/>
    </row>
    <row r="86" spans="1:28" ht="12.75" x14ac:dyDescent="0.2">
      <c r="A86" s="61" t="s">
        <v>130</v>
      </c>
      <c r="B86" s="62">
        <v>38134</v>
      </c>
      <c r="C86" s="25">
        <v>550</v>
      </c>
      <c r="D86" s="25">
        <v>2545</v>
      </c>
      <c r="E86" s="25">
        <v>8943</v>
      </c>
      <c r="F86" s="25">
        <v>3296</v>
      </c>
      <c r="G86" s="25">
        <v>351</v>
      </c>
      <c r="H86" s="25">
        <v>9138</v>
      </c>
      <c r="I86" s="25">
        <v>752</v>
      </c>
      <c r="J86" s="25">
        <v>5758</v>
      </c>
      <c r="K86" s="25">
        <v>37</v>
      </c>
    </row>
    <row r="87" spans="1:28" ht="12.75" x14ac:dyDescent="0.2">
      <c r="A87" s="61" t="s">
        <v>131</v>
      </c>
      <c r="B87" s="62">
        <v>38135</v>
      </c>
      <c r="C87" s="25">
        <v>575</v>
      </c>
      <c r="D87" s="25">
        <v>5679</v>
      </c>
      <c r="E87" s="25">
        <v>4001</v>
      </c>
      <c r="F87" s="25">
        <v>587</v>
      </c>
      <c r="G87" s="25">
        <v>324</v>
      </c>
      <c r="H87" s="25">
        <v>10264</v>
      </c>
      <c r="I87" s="25">
        <v>262</v>
      </c>
      <c r="J87" s="25">
        <v>608</v>
      </c>
      <c r="K87" s="25">
        <v>32</v>
      </c>
    </row>
    <row r="88" spans="1:28" ht="12.75" x14ac:dyDescent="0.2">
      <c r="A88" s="61" t="s">
        <v>132</v>
      </c>
      <c r="B88" s="62">
        <v>38138</v>
      </c>
      <c r="C88" s="25">
        <v>938</v>
      </c>
      <c r="D88" s="25">
        <v>2022</v>
      </c>
      <c r="E88" s="25">
        <v>6646</v>
      </c>
      <c r="F88" s="25">
        <v>1012</v>
      </c>
      <c r="G88" s="25">
        <v>129</v>
      </c>
      <c r="H88" s="25">
        <v>8026</v>
      </c>
      <c r="I88" s="25">
        <v>519</v>
      </c>
      <c r="J88" s="25">
        <v>2184</v>
      </c>
      <c r="K88" s="25">
        <v>6</v>
      </c>
    </row>
    <row r="89" spans="1:28" ht="12.75" x14ac:dyDescent="0.2">
      <c r="A89" s="61" t="s">
        <v>133</v>
      </c>
      <c r="B89" s="62">
        <v>38139</v>
      </c>
      <c r="C89" s="25">
        <v>473</v>
      </c>
      <c r="D89" s="25">
        <v>2230</v>
      </c>
      <c r="E89" s="25">
        <v>3065</v>
      </c>
      <c r="F89" s="25">
        <v>66</v>
      </c>
      <c r="G89" s="25">
        <v>61</v>
      </c>
      <c r="H89" s="25">
        <v>5696</v>
      </c>
      <c r="I89" s="25">
        <v>167</v>
      </c>
      <c r="J89" s="25">
        <v>32</v>
      </c>
      <c r="K89" s="25">
        <v>0</v>
      </c>
    </row>
    <row r="90" spans="1:28" ht="12.75" x14ac:dyDescent="0.2">
      <c r="A90" s="61" t="s">
        <v>134</v>
      </c>
      <c r="B90" s="62">
        <v>38141</v>
      </c>
      <c r="C90" s="25">
        <v>59</v>
      </c>
      <c r="D90" s="25">
        <v>1872</v>
      </c>
      <c r="E90" s="25">
        <v>5907</v>
      </c>
      <c r="F90" s="25">
        <v>394</v>
      </c>
      <c r="G90" s="25">
        <v>74</v>
      </c>
      <c r="H90" s="25">
        <v>7022</v>
      </c>
      <c r="I90" s="25">
        <v>995</v>
      </c>
      <c r="J90" s="25">
        <v>233</v>
      </c>
      <c r="K90" s="25">
        <v>56</v>
      </c>
    </row>
    <row r="91" spans="1:28" ht="15" x14ac:dyDescent="0.2">
      <c r="A91" s="69"/>
      <c r="B91" s="70"/>
      <c r="C91" s="70"/>
      <c r="D91" s="70"/>
      <c r="E91" s="71"/>
      <c r="F91" s="71"/>
    </row>
    <row r="92" spans="1:28" ht="15" x14ac:dyDescent="0.2">
      <c r="A92" s="85" t="s">
        <v>218</v>
      </c>
      <c r="B92" s="70"/>
      <c r="C92" s="70"/>
      <c r="D92" s="70"/>
      <c r="E92" s="71"/>
      <c r="F92" s="71"/>
    </row>
    <row r="93" spans="1:28" ht="15" x14ac:dyDescent="0.2">
      <c r="A93" s="76" t="s">
        <v>150</v>
      </c>
      <c r="B93" s="77" t="s">
        <v>151</v>
      </c>
      <c r="C93" s="77"/>
      <c r="D93" s="78"/>
      <c r="E93" s="71"/>
      <c r="F93" s="71"/>
    </row>
    <row r="94" spans="1:28" ht="15" x14ac:dyDescent="0.2">
      <c r="A94" s="79" t="s">
        <v>230</v>
      </c>
      <c r="B94" s="80" t="s">
        <v>152</v>
      </c>
      <c r="C94" s="80"/>
      <c r="D94" s="81"/>
      <c r="E94" s="71"/>
      <c r="F94" s="71"/>
    </row>
    <row r="95" spans="1:28" ht="89.25" x14ac:dyDescent="0.2">
      <c r="A95" s="82" t="s">
        <v>153</v>
      </c>
      <c r="B95" s="83" t="s">
        <v>154</v>
      </c>
      <c r="C95" s="83"/>
      <c r="D95" s="84"/>
      <c r="E95" s="71"/>
      <c r="F95" s="71"/>
      <c r="L95" s="74"/>
      <c r="M95" s="74"/>
    </row>
    <row r="96" spans="1:28" ht="15" x14ac:dyDescent="0.2">
      <c r="A96" s="73"/>
      <c r="B96" s="72"/>
      <c r="C96" s="70"/>
      <c r="D96" s="70"/>
      <c r="E96" s="71"/>
      <c r="F96" s="71"/>
      <c r="L96" s="74"/>
      <c r="M96" s="74"/>
    </row>
    <row r="97" spans="1:6" ht="15" x14ac:dyDescent="0.2">
      <c r="A97" s="75" t="s">
        <v>155</v>
      </c>
      <c r="B97" s="7"/>
      <c r="C97" s="7"/>
      <c r="D97" s="7"/>
      <c r="E97" s="71"/>
      <c r="F97" s="71"/>
    </row>
    <row r="98" spans="1:6" ht="64.5" customHeight="1" x14ac:dyDescent="0.2">
      <c r="A98" s="87" t="s">
        <v>233</v>
      </c>
      <c r="B98" s="86"/>
      <c r="C98" s="86"/>
      <c r="D98" s="86"/>
      <c r="E98" s="71"/>
      <c r="F98" s="71"/>
    </row>
    <row r="99" spans="1:6" s="91" customFormat="1" ht="12.75" x14ac:dyDescent="0.2">
      <c r="A99" s="88" t="s">
        <v>231</v>
      </c>
      <c r="B99" s="89" t="s">
        <v>232</v>
      </c>
      <c r="C99" s="90"/>
      <c r="D99" s="90"/>
      <c r="E99" s="88"/>
      <c r="F99" s="88"/>
    </row>
    <row r="100" spans="1:6" ht="15" x14ac:dyDescent="0.2">
      <c r="A100" s="69"/>
      <c r="B100" s="70"/>
      <c r="C100" s="70"/>
      <c r="D100" s="70"/>
      <c r="E100" s="71"/>
      <c r="F100" s="71"/>
    </row>
    <row r="101" spans="1:6" ht="15" x14ac:dyDescent="0.2">
      <c r="A101" s="69"/>
      <c r="B101" s="70"/>
      <c r="C101" s="70"/>
      <c r="D101" s="70"/>
      <c r="E101" s="71"/>
      <c r="F101" s="71"/>
    </row>
    <row r="102" spans="1:6" ht="15" x14ac:dyDescent="0.2">
      <c r="A102" s="69"/>
      <c r="B102" s="70"/>
      <c r="C102" s="70"/>
      <c r="D102" s="70"/>
      <c r="E102" s="71"/>
      <c r="F102" s="71"/>
    </row>
    <row r="103" spans="1:6" ht="15" x14ac:dyDescent="0.2">
      <c r="A103" s="69"/>
      <c r="B103" s="70"/>
      <c r="C103" s="70"/>
      <c r="D103" s="70"/>
      <c r="E103" s="71"/>
      <c r="F103" s="71"/>
    </row>
    <row r="104" spans="1:6" ht="15" x14ac:dyDescent="0.2">
      <c r="A104" s="69"/>
      <c r="B104" s="70"/>
      <c r="C104" s="70"/>
      <c r="D104" s="70"/>
      <c r="E104" s="71"/>
      <c r="F104" s="71"/>
    </row>
    <row r="105" spans="1:6" ht="15" x14ac:dyDescent="0.2">
      <c r="A105" s="69"/>
      <c r="B105" s="70"/>
      <c r="C105" s="70"/>
      <c r="D105" s="70"/>
      <c r="E105" s="71"/>
      <c r="F105" s="71"/>
    </row>
    <row r="106" spans="1:6" ht="15" x14ac:dyDescent="0.2">
      <c r="A106" s="69"/>
      <c r="B106" s="70"/>
      <c r="C106" s="70"/>
      <c r="D106" s="70"/>
      <c r="E106" s="71"/>
      <c r="F106" s="71"/>
    </row>
    <row r="107" spans="1:6" ht="15" x14ac:dyDescent="0.2">
      <c r="A107" s="69"/>
      <c r="B107" s="70"/>
      <c r="C107" s="70"/>
      <c r="D107" s="70"/>
      <c r="E107" s="71"/>
      <c r="F107" s="71"/>
    </row>
    <row r="108" spans="1:6" ht="15" x14ac:dyDescent="0.2">
      <c r="A108" s="69"/>
      <c r="B108" s="70"/>
      <c r="C108" s="70"/>
      <c r="D108" s="70"/>
      <c r="E108" s="71"/>
      <c r="F108" s="71"/>
    </row>
    <row r="109" spans="1:6" ht="15" x14ac:dyDescent="0.2">
      <c r="A109" s="69"/>
      <c r="B109" s="70"/>
      <c r="C109" s="70"/>
      <c r="D109" s="70"/>
      <c r="E109" s="71"/>
      <c r="F109" s="71"/>
    </row>
    <row r="110" spans="1:6" ht="15" x14ac:dyDescent="0.2">
      <c r="A110" s="69"/>
      <c r="B110" s="70"/>
      <c r="C110" s="70"/>
      <c r="D110" s="70"/>
      <c r="E110" s="71"/>
      <c r="F110" s="71"/>
    </row>
    <row r="111" spans="1:6" ht="15" x14ac:dyDescent="0.2">
      <c r="A111" s="69"/>
      <c r="B111" s="70"/>
      <c r="C111" s="70"/>
      <c r="D111" s="70"/>
      <c r="E111" s="71"/>
      <c r="F111" s="71"/>
    </row>
    <row r="112" spans="1:6" ht="15" x14ac:dyDescent="0.2">
      <c r="A112" s="69"/>
      <c r="B112" s="70"/>
      <c r="C112" s="70"/>
      <c r="D112" s="70"/>
      <c r="E112" s="71"/>
      <c r="F112" s="71"/>
    </row>
    <row r="113" spans="1:6" ht="15" x14ac:dyDescent="0.2">
      <c r="A113" s="69"/>
      <c r="B113" s="70"/>
      <c r="C113" s="70"/>
      <c r="D113" s="70"/>
      <c r="E113" s="71"/>
      <c r="F113" s="71"/>
    </row>
    <row r="114" spans="1:6" ht="15" x14ac:dyDescent="0.2">
      <c r="A114" s="69"/>
      <c r="B114" s="70"/>
      <c r="C114" s="70"/>
      <c r="D114" s="70"/>
      <c r="E114" s="71"/>
      <c r="F114" s="71"/>
    </row>
    <row r="115" spans="1:6" ht="15" x14ac:dyDescent="0.2">
      <c r="A115" s="69"/>
      <c r="B115" s="70"/>
      <c r="C115" s="70"/>
      <c r="D115" s="70"/>
      <c r="E115" s="71"/>
      <c r="F115" s="71"/>
    </row>
    <row r="116" spans="1:6" ht="15" x14ac:dyDescent="0.2">
      <c r="A116" s="69"/>
      <c r="B116" s="70"/>
      <c r="C116" s="70"/>
      <c r="D116" s="70"/>
      <c r="E116" s="71"/>
      <c r="F116" s="71"/>
    </row>
    <row r="117" spans="1:6" ht="15" x14ac:dyDescent="0.2">
      <c r="A117" s="69"/>
      <c r="B117" s="70"/>
      <c r="C117" s="70"/>
      <c r="D117" s="70"/>
      <c r="E117" s="71"/>
      <c r="F117" s="71"/>
    </row>
    <row r="118" spans="1:6" ht="15" x14ac:dyDescent="0.2">
      <c r="A118" s="69"/>
      <c r="B118" s="70"/>
      <c r="C118" s="70"/>
      <c r="D118" s="70"/>
      <c r="E118" s="71"/>
      <c r="F118" s="71"/>
    </row>
    <row r="119" spans="1:6" ht="15" x14ac:dyDescent="0.2">
      <c r="A119" s="69"/>
      <c r="B119" s="70"/>
      <c r="C119" s="70"/>
      <c r="D119" s="70"/>
      <c r="E119" s="71"/>
      <c r="F119" s="71"/>
    </row>
    <row r="120" spans="1:6" ht="15" x14ac:dyDescent="0.2">
      <c r="A120" s="69"/>
      <c r="B120" s="70"/>
      <c r="C120" s="70"/>
      <c r="D120" s="70"/>
      <c r="E120" s="71"/>
      <c r="F120" s="71"/>
    </row>
    <row r="121" spans="1:6" ht="15" x14ac:dyDescent="0.2">
      <c r="A121" s="69"/>
      <c r="B121" s="70"/>
      <c r="C121" s="70"/>
      <c r="D121" s="70"/>
      <c r="E121" s="71"/>
      <c r="F121" s="71"/>
    </row>
    <row r="122" spans="1:6" ht="15" x14ac:dyDescent="0.2">
      <c r="A122" s="69"/>
      <c r="B122" s="70"/>
      <c r="C122" s="70"/>
      <c r="D122" s="70"/>
      <c r="E122" s="71"/>
      <c r="F122" s="71"/>
    </row>
    <row r="123" spans="1:6" ht="15" x14ac:dyDescent="0.2">
      <c r="A123" s="69"/>
      <c r="B123" s="70"/>
      <c r="C123" s="70"/>
      <c r="D123" s="70"/>
      <c r="E123" s="71"/>
      <c r="F123" s="71"/>
    </row>
    <row r="124" spans="1:6" ht="15" x14ac:dyDescent="0.2">
      <c r="A124" s="69"/>
      <c r="B124" s="70"/>
      <c r="C124" s="70"/>
      <c r="D124" s="70"/>
      <c r="E124" s="71"/>
      <c r="F124" s="71"/>
    </row>
    <row r="125" spans="1:6" ht="15" x14ac:dyDescent="0.2">
      <c r="A125" s="69"/>
      <c r="B125" s="70"/>
      <c r="C125" s="70"/>
      <c r="D125" s="70"/>
      <c r="E125" s="71"/>
      <c r="F125" s="71"/>
    </row>
    <row r="126" spans="1:6" ht="15" x14ac:dyDescent="0.2">
      <c r="A126" s="69"/>
      <c r="B126" s="70"/>
      <c r="C126" s="70"/>
      <c r="D126" s="70"/>
      <c r="E126" s="71"/>
      <c r="F126" s="71"/>
    </row>
    <row r="127" spans="1:6" ht="15" x14ac:dyDescent="0.2">
      <c r="A127" s="69"/>
      <c r="B127" s="70"/>
      <c r="C127" s="70"/>
      <c r="D127" s="70"/>
      <c r="E127" s="71"/>
      <c r="F127" s="71"/>
    </row>
    <row r="128" spans="1:6" ht="15" x14ac:dyDescent="0.2">
      <c r="A128" s="69"/>
      <c r="B128" s="70"/>
      <c r="C128" s="70"/>
      <c r="D128" s="70"/>
      <c r="E128" s="71"/>
      <c r="F128" s="71"/>
    </row>
    <row r="129" spans="1:6" ht="15" x14ac:dyDescent="0.2">
      <c r="A129" s="69"/>
      <c r="B129" s="70"/>
      <c r="C129" s="70"/>
      <c r="D129" s="70"/>
      <c r="E129" s="71"/>
      <c r="F129" s="71"/>
    </row>
    <row r="130" spans="1:6" ht="15" x14ac:dyDescent="0.2">
      <c r="A130" s="69"/>
      <c r="B130" s="70"/>
      <c r="C130" s="70"/>
      <c r="D130" s="70"/>
      <c r="E130" s="71"/>
      <c r="F130" s="71"/>
    </row>
    <row r="131" spans="1:6" ht="15" x14ac:dyDescent="0.2">
      <c r="A131" s="69"/>
      <c r="B131" s="70"/>
      <c r="C131" s="70"/>
      <c r="D131" s="70"/>
      <c r="E131" s="71"/>
      <c r="F131" s="71"/>
    </row>
    <row r="132" spans="1:6" ht="15" x14ac:dyDescent="0.2">
      <c r="A132" s="69"/>
      <c r="B132" s="70"/>
      <c r="C132" s="70"/>
      <c r="D132" s="70"/>
      <c r="E132" s="71"/>
      <c r="F132" s="71"/>
    </row>
    <row r="133" spans="1:6" ht="15" x14ac:dyDescent="0.2">
      <c r="A133" s="69"/>
      <c r="B133" s="70"/>
      <c r="C133" s="70"/>
      <c r="D133" s="70"/>
      <c r="E133" s="71"/>
      <c r="F133" s="71"/>
    </row>
    <row r="134" spans="1:6" ht="15" x14ac:dyDescent="0.2">
      <c r="A134" s="69"/>
      <c r="B134" s="70"/>
      <c r="C134" s="70"/>
      <c r="D134" s="70"/>
      <c r="E134" s="71"/>
      <c r="F134" s="71"/>
    </row>
    <row r="135" spans="1:6" ht="15" x14ac:dyDescent="0.2">
      <c r="A135" s="69"/>
      <c r="B135" s="70"/>
      <c r="C135" s="70"/>
      <c r="D135" s="70"/>
      <c r="E135" s="71"/>
      <c r="F135" s="71"/>
    </row>
    <row r="136" spans="1:6" ht="15" x14ac:dyDescent="0.2">
      <c r="A136" s="69"/>
      <c r="B136" s="70"/>
      <c r="C136" s="70"/>
      <c r="D136" s="70"/>
      <c r="E136" s="71"/>
      <c r="F136" s="71"/>
    </row>
    <row r="137" spans="1:6" ht="15" x14ac:dyDescent="0.2">
      <c r="A137" s="69"/>
      <c r="B137" s="70"/>
      <c r="C137" s="70"/>
      <c r="D137" s="70"/>
      <c r="E137" s="71"/>
      <c r="F137" s="71"/>
    </row>
    <row r="138" spans="1:6" ht="15" x14ac:dyDescent="0.2">
      <c r="A138" s="69"/>
      <c r="B138" s="70"/>
      <c r="C138" s="70"/>
      <c r="D138" s="70"/>
      <c r="E138" s="71"/>
      <c r="F138" s="71"/>
    </row>
    <row r="139" spans="1:6" ht="15" x14ac:dyDescent="0.2">
      <c r="A139" s="69"/>
      <c r="B139" s="70"/>
      <c r="C139" s="70"/>
      <c r="D139" s="70"/>
      <c r="E139" s="71"/>
      <c r="F139" s="71"/>
    </row>
    <row r="140" spans="1:6" ht="15" x14ac:dyDescent="0.2">
      <c r="A140" s="69"/>
      <c r="B140" s="70"/>
      <c r="C140" s="70"/>
      <c r="D140" s="70"/>
      <c r="E140" s="71"/>
      <c r="F140" s="71"/>
    </row>
    <row r="141" spans="1:6" ht="15" x14ac:dyDescent="0.2">
      <c r="A141" s="69"/>
      <c r="B141" s="70"/>
      <c r="C141" s="70"/>
      <c r="D141" s="70"/>
      <c r="E141" s="71"/>
      <c r="F141" s="71"/>
    </row>
    <row r="142" spans="1:6" ht="15" x14ac:dyDescent="0.2">
      <c r="A142" s="69"/>
      <c r="B142" s="70"/>
      <c r="C142" s="70"/>
      <c r="D142" s="70"/>
      <c r="E142" s="71"/>
      <c r="F142" s="71"/>
    </row>
    <row r="143" spans="1:6" ht="15" x14ac:dyDescent="0.2">
      <c r="A143" s="69"/>
      <c r="B143" s="70"/>
      <c r="C143" s="70"/>
      <c r="D143" s="70"/>
      <c r="E143" s="71"/>
      <c r="F143" s="71"/>
    </row>
    <row r="144" spans="1:6" ht="15" x14ac:dyDescent="0.2">
      <c r="A144" s="69"/>
      <c r="B144" s="70"/>
      <c r="C144" s="70"/>
      <c r="D144" s="70"/>
      <c r="E144" s="71"/>
      <c r="F144" s="71"/>
    </row>
    <row r="145" spans="1:6" ht="15" x14ac:dyDescent="0.2">
      <c r="A145" s="69"/>
      <c r="B145" s="70"/>
      <c r="C145" s="70"/>
      <c r="D145" s="70"/>
      <c r="E145" s="71"/>
      <c r="F145" s="71"/>
    </row>
    <row r="146" spans="1:6" ht="15" x14ac:dyDescent="0.2">
      <c r="A146" s="69"/>
      <c r="B146" s="70"/>
      <c r="C146" s="70"/>
      <c r="D146" s="70"/>
      <c r="E146" s="71"/>
      <c r="F146" s="71"/>
    </row>
    <row r="147" spans="1:6" ht="15" x14ac:dyDescent="0.2">
      <c r="A147" s="69"/>
      <c r="B147" s="70"/>
      <c r="C147" s="70"/>
      <c r="D147" s="70"/>
      <c r="E147" s="71"/>
      <c r="F147" s="71"/>
    </row>
    <row r="148" spans="1:6" ht="15" x14ac:dyDescent="0.2">
      <c r="A148" s="69"/>
      <c r="B148" s="70"/>
      <c r="C148" s="70"/>
      <c r="D148" s="70"/>
      <c r="E148" s="71"/>
      <c r="F148" s="71"/>
    </row>
    <row r="149" spans="1:6" ht="15" x14ac:dyDescent="0.2">
      <c r="A149" s="69"/>
      <c r="B149" s="70"/>
      <c r="C149" s="70"/>
      <c r="D149" s="70"/>
      <c r="E149" s="71"/>
      <c r="F149" s="71"/>
    </row>
    <row r="150" spans="1:6" ht="15" x14ac:dyDescent="0.2">
      <c r="A150" s="69"/>
      <c r="B150" s="70"/>
      <c r="C150" s="70"/>
      <c r="D150" s="70"/>
      <c r="E150" s="71"/>
      <c r="F150" s="71"/>
    </row>
    <row r="151" spans="1:6" ht="15" x14ac:dyDescent="0.2">
      <c r="A151" s="69"/>
      <c r="B151" s="70"/>
      <c r="C151" s="70"/>
      <c r="D151" s="70"/>
      <c r="E151" s="71"/>
      <c r="F151" s="71"/>
    </row>
    <row r="152" spans="1:6" ht="15" x14ac:dyDescent="0.2">
      <c r="A152" s="69"/>
      <c r="B152" s="70"/>
      <c r="C152" s="70"/>
      <c r="D152" s="70"/>
      <c r="E152" s="71"/>
      <c r="F152" s="71"/>
    </row>
    <row r="153" spans="1:6" ht="15" x14ac:dyDescent="0.2">
      <c r="A153" s="69"/>
      <c r="B153" s="70"/>
      <c r="C153" s="70"/>
      <c r="D153" s="70"/>
      <c r="E153" s="71"/>
      <c r="F153" s="71"/>
    </row>
    <row r="154" spans="1:6" ht="15" x14ac:dyDescent="0.2">
      <c r="A154" s="69"/>
      <c r="B154" s="70"/>
      <c r="C154" s="70"/>
      <c r="D154" s="70"/>
      <c r="E154" s="71"/>
      <c r="F154" s="71"/>
    </row>
    <row r="155" spans="1:6" ht="15" x14ac:dyDescent="0.2">
      <c r="A155" s="69"/>
      <c r="B155" s="70"/>
      <c r="C155" s="70"/>
      <c r="D155" s="70"/>
      <c r="E155" s="71"/>
      <c r="F155" s="71"/>
    </row>
    <row r="156" spans="1:6" ht="15" x14ac:dyDescent="0.2">
      <c r="A156" s="69"/>
      <c r="B156" s="70"/>
      <c r="C156" s="70"/>
      <c r="D156" s="70"/>
      <c r="E156" s="71"/>
      <c r="F156" s="71"/>
    </row>
    <row r="157" spans="1:6" ht="15" x14ac:dyDescent="0.2">
      <c r="A157" s="69"/>
      <c r="B157" s="70"/>
      <c r="C157" s="70"/>
      <c r="D157" s="70"/>
      <c r="E157" s="71"/>
      <c r="F157" s="71"/>
    </row>
    <row r="158" spans="1:6" ht="15" x14ac:dyDescent="0.2">
      <c r="A158" s="69"/>
      <c r="B158" s="70"/>
      <c r="C158" s="70"/>
      <c r="D158" s="70"/>
      <c r="E158" s="71"/>
      <c r="F158" s="71"/>
    </row>
    <row r="159" spans="1:6" ht="15" x14ac:dyDescent="0.2">
      <c r="A159" s="69"/>
      <c r="B159" s="70"/>
      <c r="C159" s="70"/>
      <c r="D159" s="70"/>
      <c r="E159" s="71"/>
      <c r="F159" s="71"/>
    </row>
    <row r="160" spans="1:6" ht="15" x14ac:dyDescent="0.2">
      <c r="A160" s="69"/>
      <c r="B160" s="70"/>
      <c r="C160" s="70"/>
      <c r="D160" s="70"/>
      <c r="E160" s="71"/>
      <c r="F160" s="71"/>
    </row>
    <row r="161" spans="1:6" ht="15" x14ac:dyDescent="0.2">
      <c r="A161" s="69"/>
      <c r="B161" s="70"/>
      <c r="C161" s="70"/>
      <c r="D161" s="70"/>
      <c r="E161" s="71"/>
      <c r="F161" s="71"/>
    </row>
    <row r="162" spans="1:6" ht="15" x14ac:dyDescent="0.2">
      <c r="A162" s="69"/>
      <c r="B162" s="70"/>
      <c r="C162" s="70"/>
      <c r="D162" s="70"/>
      <c r="E162" s="71"/>
      <c r="F162" s="71"/>
    </row>
    <row r="163" spans="1:6" ht="15" x14ac:dyDescent="0.2">
      <c r="A163" s="69"/>
      <c r="B163" s="70"/>
      <c r="C163" s="70"/>
      <c r="D163" s="70"/>
      <c r="E163" s="71"/>
      <c r="F163" s="71"/>
    </row>
    <row r="164" spans="1:6" ht="15" x14ac:dyDescent="0.2">
      <c r="A164" s="69"/>
      <c r="B164" s="70"/>
      <c r="C164" s="70"/>
      <c r="D164" s="70"/>
      <c r="E164" s="71"/>
      <c r="F164" s="71"/>
    </row>
    <row r="165" spans="1:6" ht="15" x14ac:dyDescent="0.2">
      <c r="A165" s="69"/>
      <c r="B165" s="70"/>
      <c r="C165" s="70"/>
      <c r="D165" s="70"/>
      <c r="E165" s="71"/>
      <c r="F165" s="71"/>
    </row>
    <row r="166" spans="1:6" ht="15" x14ac:dyDescent="0.2">
      <c r="A166" s="69"/>
      <c r="B166" s="70"/>
      <c r="C166" s="70"/>
      <c r="D166" s="70"/>
      <c r="E166" s="71"/>
      <c r="F166" s="71"/>
    </row>
    <row r="167" spans="1:6" ht="15" x14ac:dyDescent="0.2">
      <c r="A167" s="69"/>
      <c r="B167" s="70"/>
      <c r="C167" s="70"/>
      <c r="D167" s="70"/>
      <c r="E167" s="71"/>
      <c r="F167" s="71"/>
    </row>
    <row r="168" spans="1:6" ht="15" x14ac:dyDescent="0.2">
      <c r="A168" s="69"/>
      <c r="B168" s="70"/>
      <c r="C168" s="70"/>
      <c r="D168" s="70"/>
      <c r="E168" s="71"/>
      <c r="F168" s="71"/>
    </row>
    <row r="169" spans="1:6" ht="15" x14ac:dyDescent="0.2">
      <c r="A169" s="69"/>
      <c r="B169" s="70"/>
      <c r="C169" s="70"/>
      <c r="D169" s="70"/>
      <c r="E169" s="71"/>
      <c r="F169" s="71"/>
    </row>
    <row r="170" spans="1:6" ht="15" x14ac:dyDescent="0.2">
      <c r="A170" s="69"/>
      <c r="B170" s="70"/>
      <c r="C170" s="70"/>
      <c r="D170" s="70"/>
      <c r="E170" s="71"/>
      <c r="F170" s="71"/>
    </row>
    <row r="171" spans="1:6" ht="15" x14ac:dyDescent="0.2">
      <c r="A171" s="69"/>
      <c r="B171" s="70"/>
      <c r="C171" s="70"/>
      <c r="D171" s="70"/>
      <c r="E171" s="71"/>
      <c r="F171" s="71"/>
    </row>
    <row r="172" spans="1:6" ht="15" x14ac:dyDescent="0.2">
      <c r="A172" s="69"/>
      <c r="B172" s="70"/>
      <c r="C172" s="70"/>
      <c r="D172" s="70"/>
      <c r="E172" s="71"/>
      <c r="F172" s="71"/>
    </row>
    <row r="173" spans="1:6" ht="15" x14ac:dyDescent="0.2">
      <c r="A173" s="69"/>
      <c r="B173" s="70"/>
      <c r="C173" s="70"/>
      <c r="D173" s="70"/>
      <c r="E173" s="71"/>
      <c r="F173" s="71"/>
    </row>
    <row r="174" spans="1:6" ht="15" x14ac:dyDescent="0.2">
      <c r="A174" s="69"/>
      <c r="B174" s="70"/>
      <c r="C174" s="70"/>
      <c r="D174" s="70"/>
      <c r="E174" s="71"/>
      <c r="F174" s="71"/>
    </row>
    <row r="175" spans="1:6" ht="15" x14ac:dyDescent="0.2">
      <c r="A175" s="69"/>
      <c r="B175" s="70"/>
      <c r="C175" s="70"/>
      <c r="D175" s="70"/>
      <c r="E175" s="71"/>
      <c r="F175" s="71"/>
    </row>
    <row r="176" spans="1:6" ht="15" x14ac:dyDescent="0.2">
      <c r="A176" s="69"/>
      <c r="B176" s="70"/>
      <c r="C176" s="70"/>
      <c r="D176" s="70"/>
      <c r="E176" s="71"/>
      <c r="F176" s="71"/>
    </row>
    <row r="177" spans="1:6" ht="15" x14ac:dyDescent="0.2">
      <c r="A177" s="69"/>
      <c r="B177" s="70"/>
      <c r="C177" s="70"/>
      <c r="D177" s="70"/>
      <c r="E177" s="71"/>
      <c r="F177" s="71"/>
    </row>
    <row r="178" spans="1:6" ht="15" x14ac:dyDescent="0.2">
      <c r="A178" s="69"/>
      <c r="B178" s="70"/>
      <c r="C178" s="70"/>
      <c r="D178" s="70"/>
      <c r="E178" s="71"/>
      <c r="F178" s="71"/>
    </row>
    <row r="179" spans="1:6" ht="15" x14ac:dyDescent="0.2">
      <c r="A179" s="69"/>
      <c r="B179" s="70"/>
      <c r="C179" s="70"/>
      <c r="D179" s="70"/>
      <c r="E179" s="71"/>
      <c r="F179" s="71"/>
    </row>
    <row r="180" spans="1:6" ht="15" x14ac:dyDescent="0.2">
      <c r="A180" s="69"/>
      <c r="B180" s="70"/>
      <c r="C180" s="70"/>
      <c r="D180" s="70"/>
      <c r="E180" s="71"/>
      <c r="F180" s="71"/>
    </row>
    <row r="181" spans="1:6" ht="15" x14ac:dyDescent="0.2">
      <c r="A181" s="69"/>
      <c r="B181" s="70"/>
      <c r="C181" s="70"/>
      <c r="D181" s="70"/>
      <c r="E181" s="71"/>
      <c r="F181" s="71"/>
    </row>
    <row r="182" spans="1:6" ht="15" x14ac:dyDescent="0.2">
      <c r="A182" s="69"/>
      <c r="B182" s="70"/>
      <c r="C182" s="70"/>
      <c r="D182" s="70"/>
      <c r="E182" s="71"/>
      <c r="F182" s="71"/>
    </row>
    <row r="183" spans="1:6" ht="15" x14ac:dyDescent="0.2">
      <c r="A183" s="69"/>
      <c r="B183" s="70"/>
      <c r="C183" s="70"/>
      <c r="D183" s="70"/>
      <c r="E183" s="71"/>
      <c r="F183" s="71"/>
    </row>
    <row r="184" spans="1:6" ht="15" x14ac:dyDescent="0.2">
      <c r="A184" s="69"/>
      <c r="B184" s="70"/>
      <c r="C184" s="70"/>
      <c r="D184" s="70"/>
      <c r="E184" s="71"/>
      <c r="F184" s="71"/>
    </row>
    <row r="185" spans="1:6" ht="15" x14ac:dyDescent="0.2">
      <c r="A185" s="69"/>
      <c r="B185" s="70"/>
      <c r="C185" s="70"/>
      <c r="D185" s="70"/>
      <c r="E185" s="71"/>
      <c r="F185" s="71"/>
    </row>
    <row r="186" spans="1:6" ht="15" x14ac:dyDescent="0.2">
      <c r="A186" s="69"/>
      <c r="B186" s="70"/>
      <c r="C186" s="70"/>
      <c r="D186" s="70"/>
      <c r="E186" s="71"/>
      <c r="F186" s="71"/>
    </row>
    <row r="187" spans="1:6" ht="15" x14ac:dyDescent="0.2">
      <c r="A187" s="69"/>
      <c r="B187" s="70"/>
      <c r="C187" s="70"/>
      <c r="D187" s="70"/>
      <c r="E187" s="71"/>
      <c r="F187" s="71"/>
    </row>
    <row r="188" spans="1:6" ht="15" x14ac:dyDescent="0.2">
      <c r="A188" s="69"/>
      <c r="B188" s="70"/>
      <c r="C188" s="70"/>
      <c r="D188" s="70"/>
      <c r="E188" s="71"/>
      <c r="F188" s="71"/>
    </row>
    <row r="189" spans="1:6" ht="15" x14ac:dyDescent="0.2">
      <c r="A189" s="69"/>
      <c r="B189" s="70"/>
      <c r="C189" s="70"/>
      <c r="D189" s="70"/>
      <c r="E189" s="71"/>
      <c r="F189" s="71"/>
    </row>
    <row r="190" spans="1:6" ht="15" x14ac:dyDescent="0.2">
      <c r="A190" s="69"/>
      <c r="B190" s="70"/>
      <c r="C190" s="70"/>
      <c r="D190" s="70"/>
      <c r="E190" s="71"/>
      <c r="F190" s="71"/>
    </row>
    <row r="191" spans="1:6" ht="12.75" x14ac:dyDescent="0.2">
      <c r="A191" s="65"/>
    </row>
    <row r="192" spans="1:6" ht="12.75" x14ac:dyDescent="0.2">
      <c r="A192" s="65"/>
    </row>
    <row r="193" spans="1:1" ht="12.75" x14ac:dyDescent="0.2">
      <c r="A193" s="65"/>
    </row>
    <row r="194" spans="1:1" ht="12.75" x14ac:dyDescent="0.2">
      <c r="A194" s="65"/>
    </row>
    <row r="195" spans="1:1" ht="12.75" x14ac:dyDescent="0.2">
      <c r="A195" s="65"/>
    </row>
    <row r="196" spans="1:1" ht="12.75" x14ac:dyDescent="0.2">
      <c r="A196" s="65"/>
    </row>
    <row r="197" spans="1:1" ht="12.75" x14ac:dyDescent="0.2">
      <c r="A197" s="65"/>
    </row>
    <row r="198" spans="1:1" ht="12.75" x14ac:dyDescent="0.2">
      <c r="A198" s="65"/>
    </row>
    <row r="199" spans="1:1" ht="12.75" x14ac:dyDescent="0.2">
      <c r="A199" s="65"/>
    </row>
    <row r="200" spans="1:1" ht="12.75" x14ac:dyDescent="0.2">
      <c r="A200" s="65"/>
    </row>
    <row r="201" spans="1:1" ht="12.75" x14ac:dyDescent="0.2">
      <c r="A201" s="65"/>
    </row>
    <row r="202" spans="1:1" ht="12.75" x14ac:dyDescent="0.2">
      <c r="A202" s="65"/>
    </row>
    <row r="203" spans="1:1" ht="12.75" x14ac:dyDescent="0.2">
      <c r="A203" s="65"/>
    </row>
    <row r="204" spans="1:1" ht="12.75" x14ac:dyDescent="0.2">
      <c r="A204" s="65"/>
    </row>
    <row r="205" spans="1:1" ht="12.75" x14ac:dyDescent="0.2">
      <c r="A205" s="65"/>
    </row>
    <row r="206" spans="1:1" ht="12.75" x14ac:dyDescent="0.2">
      <c r="A206" s="65"/>
    </row>
    <row r="207" spans="1:1" ht="12.75" x14ac:dyDescent="0.2">
      <c r="A207" s="65"/>
    </row>
    <row r="208" spans="1:1" ht="12.75" x14ac:dyDescent="0.2">
      <c r="A208" s="65"/>
    </row>
    <row r="209" spans="1:1" ht="12.75" x14ac:dyDescent="0.2">
      <c r="A209" s="65"/>
    </row>
    <row r="210" spans="1:1" ht="12.75" x14ac:dyDescent="0.2">
      <c r="A210" s="65"/>
    </row>
    <row r="211" spans="1:1" ht="12.75" x14ac:dyDescent="0.2">
      <c r="A211" s="65"/>
    </row>
    <row r="212" spans="1:1" ht="12.75" x14ac:dyDescent="0.2">
      <c r="A212" s="65"/>
    </row>
    <row r="213" spans="1:1" ht="12.75" x14ac:dyDescent="0.2">
      <c r="A213" s="65"/>
    </row>
    <row r="214" spans="1:1" ht="12.75" x14ac:dyDescent="0.2">
      <c r="A214" s="65"/>
    </row>
    <row r="215" spans="1:1" ht="12.75" x14ac:dyDescent="0.2">
      <c r="A215" s="65"/>
    </row>
    <row r="216" spans="1:1" ht="12.75" x14ac:dyDescent="0.2">
      <c r="A216" s="65"/>
    </row>
    <row r="217" spans="1:1" ht="12.75" x14ac:dyDescent="0.2">
      <c r="A217" s="65"/>
    </row>
    <row r="218" spans="1:1" ht="12.75" x14ac:dyDescent="0.2">
      <c r="A218" s="65"/>
    </row>
    <row r="219" spans="1:1" ht="12.75" x14ac:dyDescent="0.2">
      <c r="A219" s="65"/>
    </row>
    <row r="220" spans="1:1" ht="12.75" x14ac:dyDescent="0.2">
      <c r="A220" s="65"/>
    </row>
    <row r="221" spans="1:1" ht="12.75" x14ac:dyDescent="0.2">
      <c r="A221" s="65"/>
    </row>
    <row r="222" spans="1:1" ht="12.75" x14ac:dyDescent="0.2">
      <c r="A222" s="65"/>
    </row>
    <row r="223" spans="1:1" ht="12.75" x14ac:dyDescent="0.2">
      <c r="A223" s="65"/>
    </row>
    <row r="224" spans="1:1" ht="12.75" x14ac:dyDescent="0.2">
      <c r="A224" s="65"/>
    </row>
    <row r="225" spans="1:1" ht="12.75" x14ac:dyDescent="0.2">
      <c r="A225" s="65"/>
    </row>
    <row r="226" spans="1:1" ht="12.75" x14ac:dyDescent="0.2">
      <c r="A226" s="65"/>
    </row>
    <row r="227" spans="1:1" ht="12.75" x14ac:dyDescent="0.2">
      <c r="A227" s="65"/>
    </row>
    <row r="228" spans="1:1" ht="12.75" x14ac:dyDescent="0.2">
      <c r="A228" s="65"/>
    </row>
    <row r="229" spans="1:1" ht="12.75" x14ac:dyDescent="0.2">
      <c r="A229" s="65"/>
    </row>
    <row r="230" spans="1:1" ht="12.75" x14ac:dyDescent="0.2">
      <c r="A230" s="65"/>
    </row>
    <row r="231" spans="1:1" ht="12.75" x14ac:dyDescent="0.2">
      <c r="A231" s="65"/>
    </row>
    <row r="232" spans="1:1" ht="12.75" x14ac:dyDescent="0.2">
      <c r="A232" s="65"/>
    </row>
    <row r="233" spans="1:1" ht="12.75" x14ac:dyDescent="0.2">
      <c r="A233" s="65"/>
    </row>
    <row r="234" spans="1:1" ht="12.75" x14ac:dyDescent="0.2">
      <c r="A234" s="65"/>
    </row>
    <row r="235" spans="1:1" ht="12.75" x14ac:dyDescent="0.2">
      <c r="A235" s="65"/>
    </row>
    <row r="236" spans="1:1" ht="12.75" x14ac:dyDescent="0.2">
      <c r="A236" s="65"/>
    </row>
    <row r="237" spans="1:1" ht="12.75" x14ac:dyDescent="0.2">
      <c r="A237" s="65"/>
    </row>
    <row r="238" spans="1:1" ht="12.75" x14ac:dyDescent="0.2">
      <c r="A238" s="65"/>
    </row>
    <row r="239" spans="1:1" ht="12.75" x14ac:dyDescent="0.2">
      <c r="A239" s="65"/>
    </row>
    <row r="240" spans="1:1" ht="12.75" x14ac:dyDescent="0.2">
      <c r="A240" s="65"/>
    </row>
    <row r="243" spans="1:1" ht="12.75" x14ac:dyDescent="0.2">
      <c r="A243" s="20"/>
    </row>
    <row r="244" spans="1:1" ht="12.75" x14ac:dyDescent="0.2">
      <c r="A244" s="65"/>
    </row>
    <row r="245" spans="1:1" ht="12.75" x14ac:dyDescent="0.2">
      <c r="A245" s="65"/>
    </row>
    <row r="246" spans="1:1" ht="12.75" x14ac:dyDescent="0.2">
      <c r="A246" s="65"/>
    </row>
    <row r="247" spans="1:1" ht="12.75" x14ac:dyDescent="0.2">
      <c r="A247" s="65"/>
    </row>
    <row r="248" spans="1:1" ht="12.75" x14ac:dyDescent="0.2">
      <c r="A248" s="65"/>
    </row>
    <row r="249" spans="1:1" ht="12.75" x14ac:dyDescent="0.2">
      <c r="A249" s="65"/>
    </row>
    <row r="250" spans="1:1" ht="12.75" x14ac:dyDescent="0.2">
      <c r="A250" s="65"/>
    </row>
    <row r="251" spans="1:1" ht="12.75" x14ac:dyDescent="0.2">
      <c r="A251" s="65"/>
    </row>
    <row r="252" spans="1:1" ht="12.75" x14ac:dyDescent="0.2">
      <c r="A252" s="65"/>
    </row>
    <row r="253" spans="1:1" ht="12.75" x14ac:dyDescent="0.2">
      <c r="A253" s="65"/>
    </row>
    <row r="254" spans="1:1" ht="12.75" x14ac:dyDescent="0.2">
      <c r="A254" s="65"/>
    </row>
    <row r="255" spans="1:1" ht="12.75" x14ac:dyDescent="0.2">
      <c r="A255" s="65"/>
    </row>
    <row r="256" spans="1:1" ht="12.75" x14ac:dyDescent="0.2">
      <c r="A256" s="65"/>
    </row>
    <row r="257" spans="1:1" ht="12.75" x14ac:dyDescent="0.2">
      <c r="A257" s="65"/>
    </row>
    <row r="258" spans="1:1" ht="12.75" x14ac:dyDescent="0.2">
      <c r="A258" s="65"/>
    </row>
    <row r="259" spans="1:1" ht="12.75" x14ac:dyDescent="0.2">
      <c r="A259" s="65"/>
    </row>
    <row r="260" spans="1:1" ht="12.75" x14ac:dyDescent="0.2">
      <c r="A260" s="65"/>
    </row>
    <row r="261" spans="1:1" ht="12.75" x14ac:dyDescent="0.2">
      <c r="A261" s="65"/>
    </row>
    <row r="262" spans="1:1" ht="12.75" x14ac:dyDescent="0.2">
      <c r="A262" s="65"/>
    </row>
    <row r="263" spans="1:1" ht="12.75" x14ac:dyDescent="0.2">
      <c r="A263" s="65"/>
    </row>
    <row r="264" spans="1:1" ht="12.75" x14ac:dyDescent="0.2">
      <c r="A264" s="65"/>
    </row>
    <row r="265" spans="1:1" ht="12.75" x14ac:dyDescent="0.2">
      <c r="A265" s="65"/>
    </row>
    <row r="266" spans="1:1" ht="12.75" x14ac:dyDescent="0.2">
      <c r="A266" s="65"/>
    </row>
    <row r="267" spans="1:1" ht="12.75" x14ac:dyDescent="0.2">
      <c r="A267" s="65"/>
    </row>
    <row r="268" spans="1:1" ht="12.75" x14ac:dyDescent="0.2">
      <c r="A268" s="65"/>
    </row>
    <row r="269" spans="1:1" ht="12.75" x14ac:dyDescent="0.2">
      <c r="A269" s="65"/>
    </row>
    <row r="270" spans="1:1" ht="12.75" x14ac:dyDescent="0.2">
      <c r="A270" s="65"/>
    </row>
    <row r="271" spans="1:1" ht="12.75" x14ac:dyDescent="0.2">
      <c r="A271" s="65"/>
    </row>
    <row r="272" spans="1:1" ht="12.75" x14ac:dyDescent="0.2">
      <c r="A272" s="65"/>
    </row>
    <row r="273" spans="1:1" ht="12.75" x14ac:dyDescent="0.2">
      <c r="A273" s="65"/>
    </row>
    <row r="274" spans="1:1" ht="12.75" x14ac:dyDescent="0.2">
      <c r="A274" s="65"/>
    </row>
    <row r="275" spans="1:1" ht="12.75" x14ac:dyDescent="0.2">
      <c r="A275" s="65"/>
    </row>
    <row r="276" spans="1:1" ht="12.75" x14ac:dyDescent="0.2">
      <c r="A276" s="65"/>
    </row>
    <row r="277" spans="1:1" ht="12.75" x14ac:dyDescent="0.2">
      <c r="A277" s="65"/>
    </row>
    <row r="278" spans="1:1" ht="12.75" x14ac:dyDescent="0.2">
      <c r="A278" s="65"/>
    </row>
    <row r="279" spans="1:1" ht="12.75" x14ac:dyDescent="0.2">
      <c r="A279" s="65"/>
    </row>
    <row r="280" spans="1:1" ht="12.75" x14ac:dyDescent="0.2">
      <c r="A280" s="65"/>
    </row>
    <row r="281" spans="1:1" ht="12.75" x14ac:dyDescent="0.2">
      <c r="A281" s="65"/>
    </row>
    <row r="282" spans="1:1" ht="12.75" x14ac:dyDescent="0.2">
      <c r="A282" s="65"/>
    </row>
    <row r="283" spans="1:1" ht="12.75" x14ac:dyDescent="0.2">
      <c r="A283" s="65"/>
    </row>
    <row r="284" spans="1:1" ht="12.75" x14ac:dyDescent="0.2">
      <c r="A284" s="65"/>
    </row>
    <row r="285" spans="1:1" ht="12.75" x14ac:dyDescent="0.2">
      <c r="A285" s="65"/>
    </row>
    <row r="286" spans="1:1" ht="12.75" x14ac:dyDescent="0.2">
      <c r="A286" s="65"/>
    </row>
    <row r="287" spans="1:1" ht="12.75" x14ac:dyDescent="0.2">
      <c r="A287" s="65"/>
    </row>
    <row r="288" spans="1:1" ht="12.75" x14ac:dyDescent="0.2">
      <c r="A288" s="65"/>
    </row>
    <row r="289" spans="1:1" ht="12.75" x14ac:dyDescent="0.2">
      <c r="A289" s="65"/>
    </row>
    <row r="290" spans="1:1" ht="12.75" x14ac:dyDescent="0.2">
      <c r="A290" s="65"/>
    </row>
    <row r="291" spans="1:1" ht="12.75" x14ac:dyDescent="0.2">
      <c r="A291" s="65"/>
    </row>
    <row r="292" spans="1:1" ht="12.75" x14ac:dyDescent="0.2">
      <c r="A292" s="65"/>
    </row>
    <row r="293" spans="1:1" ht="12.75" x14ac:dyDescent="0.2">
      <c r="A293" s="65"/>
    </row>
    <row r="294" spans="1:1" ht="12.75" x14ac:dyDescent="0.2">
      <c r="A294" s="65"/>
    </row>
    <row r="295" spans="1:1" ht="12.75" x14ac:dyDescent="0.2">
      <c r="A295" s="65"/>
    </row>
    <row r="296" spans="1:1" ht="12.75" x14ac:dyDescent="0.2">
      <c r="A296" s="65"/>
    </row>
    <row r="297" spans="1:1" ht="12.75" x14ac:dyDescent="0.2">
      <c r="A297" s="65"/>
    </row>
    <row r="298" spans="1:1" ht="12.75" x14ac:dyDescent="0.2">
      <c r="A298" s="65"/>
    </row>
    <row r="299" spans="1:1" ht="12.75" x14ac:dyDescent="0.2">
      <c r="A299" s="65"/>
    </row>
    <row r="300" spans="1:1" ht="12.75" x14ac:dyDescent="0.2">
      <c r="A300" s="65"/>
    </row>
    <row r="301" spans="1:1" ht="12.75" x14ac:dyDescent="0.2">
      <c r="A301" s="65"/>
    </row>
    <row r="302" spans="1:1" ht="12.75" x14ac:dyDescent="0.2">
      <c r="A302" s="65"/>
    </row>
    <row r="303" spans="1:1" ht="12.75" x14ac:dyDescent="0.2">
      <c r="A303" s="65"/>
    </row>
    <row r="304" spans="1:1" ht="12.75" x14ac:dyDescent="0.2">
      <c r="A304" s="65"/>
    </row>
    <row r="305" spans="1:1" ht="12.75" x14ac:dyDescent="0.2">
      <c r="A305" s="65"/>
    </row>
    <row r="306" spans="1:1" ht="12.75" x14ac:dyDescent="0.2">
      <c r="A306" s="65"/>
    </row>
    <row r="307" spans="1:1" ht="12.75" x14ac:dyDescent="0.2">
      <c r="A307" s="65"/>
    </row>
    <row r="308" spans="1:1" ht="12.75" x14ac:dyDescent="0.2">
      <c r="A308" s="65"/>
    </row>
    <row r="309" spans="1:1" ht="12.75" x14ac:dyDescent="0.2">
      <c r="A309" s="65"/>
    </row>
    <row r="310" spans="1:1" ht="12.75" x14ac:dyDescent="0.2">
      <c r="A310" s="65"/>
    </row>
    <row r="311" spans="1:1" ht="12.75" x14ac:dyDescent="0.2">
      <c r="A311" s="65"/>
    </row>
    <row r="312" spans="1:1" ht="12.75" x14ac:dyDescent="0.2">
      <c r="A312" s="65"/>
    </row>
    <row r="313" spans="1:1" ht="12.75" x14ac:dyDescent="0.2">
      <c r="A313" s="65"/>
    </row>
    <row r="314" spans="1:1" ht="12.75" x14ac:dyDescent="0.2">
      <c r="A314" s="65"/>
    </row>
    <row r="315" spans="1:1" ht="12.75" x14ac:dyDescent="0.2">
      <c r="A315" s="65"/>
    </row>
    <row r="316" spans="1:1" ht="12.75" x14ac:dyDescent="0.2">
      <c r="A316" s="65"/>
    </row>
    <row r="317" spans="1:1" ht="12.75" x14ac:dyDescent="0.2">
      <c r="A317" s="65"/>
    </row>
    <row r="318" spans="1:1" ht="12.75" x14ac:dyDescent="0.2">
      <c r="A318" s="65"/>
    </row>
    <row r="319" spans="1:1" ht="12.75" x14ac:dyDescent="0.2">
      <c r="A319" s="65"/>
    </row>
    <row r="320" spans="1:1" ht="12.75" x14ac:dyDescent="0.2">
      <c r="A320" s="65"/>
    </row>
    <row r="321" spans="1:1" ht="12.75" x14ac:dyDescent="0.2">
      <c r="A321" s="65"/>
    </row>
    <row r="322" spans="1:1" ht="12.75" x14ac:dyDescent="0.2">
      <c r="A322" s="65"/>
    </row>
    <row r="323" spans="1:1" ht="12.75" x14ac:dyDescent="0.2">
      <c r="A323" s="65"/>
    </row>
    <row r="324" spans="1:1" ht="12.75" x14ac:dyDescent="0.2">
      <c r="A324" s="65"/>
    </row>
    <row r="325" spans="1:1" ht="12.75" x14ac:dyDescent="0.2">
      <c r="A325" s="65"/>
    </row>
    <row r="326" spans="1:1" ht="12.75" x14ac:dyDescent="0.2">
      <c r="A326" s="65"/>
    </row>
    <row r="327" spans="1:1" ht="12.75" x14ac:dyDescent="0.2">
      <c r="A327" s="65"/>
    </row>
    <row r="328" spans="1:1" ht="12.75" x14ac:dyDescent="0.2">
      <c r="A328" s="65"/>
    </row>
    <row r="329" spans="1:1" ht="12.75" x14ac:dyDescent="0.2">
      <c r="A329" s="65"/>
    </row>
    <row r="330" spans="1:1" ht="12.75" x14ac:dyDescent="0.2">
      <c r="A330" s="65"/>
    </row>
    <row r="331" spans="1:1" ht="12.75" x14ac:dyDescent="0.2">
      <c r="A331" s="65"/>
    </row>
    <row r="332" spans="1:1" ht="12.75" x14ac:dyDescent="0.2">
      <c r="A332" s="65"/>
    </row>
    <row r="333" spans="1:1" ht="12.75" x14ac:dyDescent="0.2">
      <c r="A333" s="65"/>
    </row>
    <row r="334" spans="1:1" ht="12.75" x14ac:dyDescent="0.2">
      <c r="A334" s="65"/>
    </row>
    <row r="335" spans="1:1" ht="12.75" x14ac:dyDescent="0.2">
      <c r="A335" s="65"/>
    </row>
    <row r="336" spans="1:1" ht="12.75" x14ac:dyDescent="0.2">
      <c r="A336" s="65"/>
    </row>
    <row r="337" spans="1:1" ht="12.75" x14ac:dyDescent="0.2">
      <c r="A337" s="65"/>
    </row>
    <row r="338" spans="1:1" ht="12.75" x14ac:dyDescent="0.2">
      <c r="A338" s="65"/>
    </row>
    <row r="339" spans="1:1" ht="12.75" x14ac:dyDescent="0.2">
      <c r="A339" s="65"/>
    </row>
    <row r="340" spans="1:1" ht="12.75" x14ac:dyDescent="0.2">
      <c r="A340" s="65"/>
    </row>
    <row r="341" spans="1:1" ht="12.75" x14ac:dyDescent="0.2">
      <c r="A341" s="65"/>
    </row>
    <row r="342" spans="1:1" ht="12.75" x14ac:dyDescent="0.2">
      <c r="A342" s="65"/>
    </row>
    <row r="343" spans="1:1" ht="12.75" x14ac:dyDescent="0.2">
      <c r="A343" s="65"/>
    </row>
    <row r="344" spans="1:1" ht="12.75" x14ac:dyDescent="0.2">
      <c r="A344" s="65"/>
    </row>
    <row r="345" spans="1:1" ht="12.75" x14ac:dyDescent="0.2">
      <c r="A345" s="65"/>
    </row>
    <row r="346" spans="1:1" ht="12.75" x14ac:dyDescent="0.2">
      <c r="A346" s="65"/>
    </row>
    <row r="347" spans="1:1" ht="12.75" x14ac:dyDescent="0.2">
      <c r="A347" s="65"/>
    </row>
    <row r="348" spans="1:1" ht="12.75" x14ac:dyDescent="0.2">
      <c r="A348" s="65"/>
    </row>
    <row r="349" spans="1:1" ht="12.75" x14ac:dyDescent="0.2">
      <c r="A349" s="65"/>
    </row>
    <row r="350" spans="1:1" ht="12.75" x14ac:dyDescent="0.2">
      <c r="A350" s="65"/>
    </row>
    <row r="351" spans="1:1" ht="12.75" x14ac:dyDescent="0.2">
      <c r="A351" s="65"/>
    </row>
    <row r="352" spans="1:1" ht="12.75" x14ac:dyDescent="0.2">
      <c r="A352" s="65"/>
    </row>
    <row r="353" spans="1:1" ht="12.75" x14ac:dyDescent="0.2">
      <c r="A353" s="65"/>
    </row>
    <row r="354" spans="1:1" ht="12.75" x14ac:dyDescent="0.2">
      <c r="A354" s="65"/>
    </row>
    <row r="355" spans="1:1" ht="12.75" x14ac:dyDescent="0.2">
      <c r="A355" s="65"/>
    </row>
    <row r="356" spans="1:1" ht="12.75" x14ac:dyDescent="0.2">
      <c r="A356" s="65"/>
    </row>
    <row r="357" spans="1:1" ht="12.75" x14ac:dyDescent="0.2">
      <c r="A357" s="65"/>
    </row>
    <row r="358" spans="1:1" ht="12.75" x14ac:dyDescent="0.2">
      <c r="A358" s="65"/>
    </row>
    <row r="359" spans="1:1" ht="12.75" x14ac:dyDescent="0.2">
      <c r="A359" s="65"/>
    </row>
    <row r="360" spans="1:1" ht="12.75" x14ac:dyDescent="0.2">
      <c r="A360" s="65"/>
    </row>
    <row r="361" spans="1:1" ht="12.75" x14ac:dyDescent="0.2">
      <c r="A361" s="65"/>
    </row>
    <row r="362" spans="1:1" ht="12.75" x14ac:dyDescent="0.2">
      <c r="A362" s="65"/>
    </row>
    <row r="363" spans="1:1" ht="12.75" x14ac:dyDescent="0.2">
      <c r="A363" s="65"/>
    </row>
    <row r="364" spans="1:1" ht="12.75" x14ac:dyDescent="0.2">
      <c r="A364" s="65"/>
    </row>
    <row r="365" spans="1:1" ht="12.75" x14ac:dyDescent="0.2">
      <c r="A365" s="65"/>
    </row>
    <row r="366" spans="1:1" ht="12.75" x14ac:dyDescent="0.2">
      <c r="A366" s="65"/>
    </row>
    <row r="367" spans="1:1" ht="12.75" x14ac:dyDescent="0.2">
      <c r="A367" s="65"/>
    </row>
    <row r="368" spans="1:1" ht="12.75" x14ac:dyDescent="0.2">
      <c r="A368" s="65"/>
    </row>
    <row r="369" spans="1:1" ht="12.75" x14ac:dyDescent="0.2">
      <c r="A369" s="65"/>
    </row>
    <row r="370" spans="1:1" ht="12.75" x14ac:dyDescent="0.2">
      <c r="A370" s="65"/>
    </row>
    <row r="371" spans="1:1" ht="12.75" x14ac:dyDescent="0.2">
      <c r="A371" s="65"/>
    </row>
    <row r="372" spans="1:1" ht="12.75" x14ac:dyDescent="0.2">
      <c r="A372" s="65"/>
    </row>
    <row r="373" spans="1:1" ht="12.75" x14ac:dyDescent="0.2">
      <c r="A373" s="65"/>
    </row>
    <row r="374" spans="1:1" ht="12.75" x14ac:dyDescent="0.2">
      <c r="A374" s="65"/>
    </row>
    <row r="375" spans="1:1" ht="12.75" x14ac:dyDescent="0.2">
      <c r="A375" s="65"/>
    </row>
    <row r="376" spans="1:1" ht="12.75" x14ac:dyDescent="0.2">
      <c r="A376" s="65"/>
    </row>
    <row r="377" spans="1:1" ht="12.75" x14ac:dyDescent="0.2">
      <c r="A377" s="65"/>
    </row>
    <row r="378" spans="1:1" ht="12.75" x14ac:dyDescent="0.2">
      <c r="A378" s="65"/>
    </row>
    <row r="379" spans="1:1" ht="12.75" x14ac:dyDescent="0.2">
      <c r="A379" s="65"/>
    </row>
    <row r="380" spans="1:1" ht="12.75" x14ac:dyDescent="0.2">
      <c r="A380" s="65"/>
    </row>
    <row r="381" spans="1:1" ht="12.75" x14ac:dyDescent="0.2">
      <c r="A381" s="65"/>
    </row>
    <row r="382" spans="1:1" ht="12.75" x14ac:dyDescent="0.2">
      <c r="A382" s="65"/>
    </row>
    <row r="383" spans="1:1" ht="12.75" x14ac:dyDescent="0.2">
      <c r="A383" s="65"/>
    </row>
    <row r="384" spans="1:1" ht="12.75" x14ac:dyDescent="0.2">
      <c r="A384" s="65"/>
    </row>
    <row r="385" spans="1:1" ht="12.75" x14ac:dyDescent="0.2">
      <c r="A385" s="65"/>
    </row>
    <row r="386" spans="1:1" ht="12.75" x14ac:dyDescent="0.2">
      <c r="A386" s="65"/>
    </row>
    <row r="387" spans="1:1" ht="12.75" x14ac:dyDescent="0.2">
      <c r="A387" s="65"/>
    </row>
    <row r="388" spans="1:1" ht="12.75" x14ac:dyDescent="0.2">
      <c r="A388" s="65"/>
    </row>
    <row r="389" spans="1:1" ht="12.75" x14ac:dyDescent="0.2">
      <c r="A389" s="65"/>
    </row>
    <row r="390" spans="1:1" ht="12.75" x14ac:dyDescent="0.2">
      <c r="A390" s="65"/>
    </row>
    <row r="391" spans="1:1" ht="12.75" x14ac:dyDescent="0.2">
      <c r="A391" s="65"/>
    </row>
    <row r="392" spans="1:1" ht="12.75" x14ac:dyDescent="0.2">
      <c r="A392" s="65"/>
    </row>
    <row r="393" spans="1:1" ht="12.75" x14ac:dyDescent="0.2">
      <c r="A393" s="65"/>
    </row>
    <row r="394" spans="1:1" ht="12.75" x14ac:dyDescent="0.2">
      <c r="A394" s="65"/>
    </row>
    <row r="395" spans="1:1" ht="12.75" x14ac:dyDescent="0.2">
      <c r="A395" s="65"/>
    </row>
    <row r="396" spans="1:1" ht="12.75" x14ac:dyDescent="0.2">
      <c r="A396" s="65"/>
    </row>
    <row r="397" spans="1:1" ht="12.75" x14ac:dyDescent="0.2">
      <c r="A397" s="65"/>
    </row>
    <row r="398" spans="1:1" ht="12.75" x14ac:dyDescent="0.2">
      <c r="A398" s="65"/>
    </row>
    <row r="399" spans="1:1" ht="12.75" x14ac:dyDescent="0.2">
      <c r="A399" s="65"/>
    </row>
    <row r="400" spans="1:1" ht="12.75" x14ac:dyDescent="0.2">
      <c r="A400" s="65"/>
    </row>
    <row r="401" spans="1:1" ht="12.75" x14ac:dyDescent="0.2">
      <c r="A401" s="65"/>
    </row>
    <row r="402" spans="1:1" ht="12.75" x14ac:dyDescent="0.2">
      <c r="A402" s="65"/>
    </row>
    <row r="403" spans="1:1" ht="12.75" x14ac:dyDescent="0.2">
      <c r="A403" s="65"/>
    </row>
    <row r="404" spans="1:1" ht="12.75" x14ac:dyDescent="0.2">
      <c r="A404" s="65"/>
    </row>
    <row r="405" spans="1:1" ht="12.75" x14ac:dyDescent="0.2">
      <c r="A405" s="65"/>
    </row>
    <row r="406" spans="1:1" ht="12.75" x14ac:dyDescent="0.2">
      <c r="A406" s="65"/>
    </row>
    <row r="407" spans="1:1" ht="12.75" x14ac:dyDescent="0.2">
      <c r="A407" s="65"/>
    </row>
    <row r="408" spans="1:1" ht="12.75" x14ac:dyDescent="0.2">
      <c r="A408" s="65"/>
    </row>
    <row r="409" spans="1:1" ht="12.75" x14ac:dyDescent="0.2">
      <c r="A409" s="65"/>
    </row>
    <row r="410" spans="1:1" ht="12.75" x14ac:dyDescent="0.2">
      <c r="A410" s="65"/>
    </row>
    <row r="411" spans="1:1" ht="12.75" x14ac:dyDescent="0.2">
      <c r="A411" s="65"/>
    </row>
    <row r="412" spans="1:1" ht="12.75" x14ac:dyDescent="0.2">
      <c r="A412" s="65"/>
    </row>
    <row r="413" spans="1:1" ht="12.75" x14ac:dyDescent="0.2">
      <c r="A413" s="65"/>
    </row>
    <row r="414" spans="1:1" ht="12.75" x14ac:dyDescent="0.2">
      <c r="A414" s="65"/>
    </row>
    <row r="415" spans="1:1" ht="12.75" x14ac:dyDescent="0.2">
      <c r="A415" s="65"/>
    </row>
    <row r="416" spans="1:1" ht="12.75" x14ac:dyDescent="0.2">
      <c r="A416" s="65"/>
    </row>
    <row r="417" spans="1:1" ht="12.75" x14ac:dyDescent="0.2">
      <c r="A417" s="65"/>
    </row>
    <row r="418" spans="1:1" ht="12.75" x14ac:dyDescent="0.2">
      <c r="A418" s="65"/>
    </row>
    <row r="419" spans="1:1" ht="12.75" x14ac:dyDescent="0.2">
      <c r="A419" s="65"/>
    </row>
    <row r="420" spans="1:1" ht="12.75" x14ac:dyDescent="0.2">
      <c r="A420" s="65"/>
    </row>
    <row r="421" spans="1:1" ht="12.75" x14ac:dyDescent="0.2">
      <c r="A421" s="65"/>
    </row>
    <row r="422" spans="1:1" ht="12.75" x14ac:dyDescent="0.2">
      <c r="A422" s="65"/>
    </row>
    <row r="423" spans="1:1" ht="12.75" x14ac:dyDescent="0.2">
      <c r="A423" s="65"/>
    </row>
    <row r="424" spans="1:1" ht="12.75" x14ac:dyDescent="0.2">
      <c r="A424" s="65"/>
    </row>
    <row r="425" spans="1:1" ht="12.75" x14ac:dyDescent="0.2">
      <c r="A425" s="65"/>
    </row>
    <row r="426" spans="1:1" ht="12.75" x14ac:dyDescent="0.2">
      <c r="A426" s="65"/>
    </row>
    <row r="427" spans="1:1" ht="12.75" x14ac:dyDescent="0.2">
      <c r="A427" s="65"/>
    </row>
    <row r="428" spans="1:1" ht="12.75" x14ac:dyDescent="0.2">
      <c r="A428" s="65"/>
    </row>
    <row r="429" spans="1:1" ht="12.75" x14ac:dyDescent="0.2">
      <c r="A429" s="65"/>
    </row>
    <row r="430" spans="1:1" ht="12.75" x14ac:dyDescent="0.2">
      <c r="A430" s="65"/>
    </row>
    <row r="431" spans="1:1" ht="12.75" x14ac:dyDescent="0.2">
      <c r="A431" s="65"/>
    </row>
    <row r="432" spans="1:1" ht="12.75" x14ac:dyDescent="0.2">
      <c r="A432" s="65"/>
    </row>
    <row r="433" spans="1:1" ht="12.75" x14ac:dyDescent="0.2">
      <c r="A433" s="65"/>
    </row>
    <row r="434" spans="1:1" ht="12.75" x14ac:dyDescent="0.2">
      <c r="A434" s="65"/>
    </row>
    <row r="435" spans="1:1" ht="12.75" x14ac:dyDescent="0.2">
      <c r="A435" s="65"/>
    </row>
    <row r="436" spans="1:1" ht="12.75" x14ac:dyDescent="0.2">
      <c r="A436" s="65"/>
    </row>
    <row r="437" spans="1:1" ht="12.75" x14ac:dyDescent="0.2">
      <c r="A437" s="65"/>
    </row>
    <row r="438" spans="1:1" ht="12.75" x14ac:dyDescent="0.2">
      <c r="A438" s="65"/>
    </row>
    <row r="439" spans="1:1" ht="12.75" x14ac:dyDescent="0.2">
      <c r="A439" s="65"/>
    </row>
    <row r="440" spans="1:1" ht="12.75" x14ac:dyDescent="0.2">
      <c r="A440" s="65"/>
    </row>
    <row r="441" spans="1:1" ht="12.75" x14ac:dyDescent="0.2">
      <c r="A441" s="65"/>
    </row>
    <row r="442" spans="1:1" ht="12.75" x14ac:dyDescent="0.2">
      <c r="A442" s="65"/>
    </row>
    <row r="443" spans="1:1" ht="12.75" x14ac:dyDescent="0.2">
      <c r="A443" s="65"/>
    </row>
    <row r="444" spans="1:1" ht="12.75" x14ac:dyDescent="0.2">
      <c r="A444" s="65"/>
    </row>
    <row r="445" spans="1:1" ht="12.75" x14ac:dyDescent="0.2">
      <c r="A445" s="65"/>
    </row>
    <row r="446" spans="1:1" ht="12.75" x14ac:dyDescent="0.2">
      <c r="A446" s="65"/>
    </row>
    <row r="447" spans="1:1" ht="12.75" x14ac:dyDescent="0.2">
      <c r="A447" s="65"/>
    </row>
    <row r="448" spans="1:1" ht="12.75" x14ac:dyDescent="0.2">
      <c r="A448" s="65"/>
    </row>
    <row r="449" spans="1:1" ht="12.75" x14ac:dyDescent="0.2">
      <c r="A449" s="65"/>
    </row>
    <row r="450" spans="1:1" ht="12.75" x14ac:dyDescent="0.2">
      <c r="A450" s="65"/>
    </row>
    <row r="451" spans="1:1" ht="12.75" x14ac:dyDescent="0.2">
      <c r="A451" s="65"/>
    </row>
    <row r="452" spans="1:1" ht="12.75" x14ac:dyDescent="0.2">
      <c r="A452" s="65"/>
    </row>
    <row r="453" spans="1:1" ht="12.75" x14ac:dyDescent="0.2">
      <c r="A453" s="65"/>
    </row>
    <row r="454" spans="1:1" ht="12.75" x14ac:dyDescent="0.2">
      <c r="A454" s="65"/>
    </row>
    <row r="455" spans="1:1" ht="12.75" x14ac:dyDescent="0.2">
      <c r="A455" s="65"/>
    </row>
    <row r="456" spans="1:1" ht="12.75" x14ac:dyDescent="0.2">
      <c r="A456" s="65"/>
    </row>
    <row r="457" spans="1:1" ht="12.75" x14ac:dyDescent="0.2">
      <c r="A457" s="65"/>
    </row>
    <row r="458" spans="1:1" ht="12.75" x14ac:dyDescent="0.2">
      <c r="A458" s="65"/>
    </row>
    <row r="459" spans="1:1" ht="12.75" x14ac:dyDescent="0.2">
      <c r="A459" s="65"/>
    </row>
    <row r="460" spans="1:1" ht="12.75" x14ac:dyDescent="0.2">
      <c r="A460" s="65"/>
    </row>
    <row r="461" spans="1:1" ht="12.75" x14ac:dyDescent="0.2">
      <c r="A461" s="65"/>
    </row>
    <row r="462" spans="1:1" ht="12.75" x14ac:dyDescent="0.2">
      <c r="A462" s="65"/>
    </row>
    <row r="463" spans="1:1" ht="12.75" x14ac:dyDescent="0.2">
      <c r="A463" s="65"/>
    </row>
    <row r="464" spans="1:1" ht="12.75" x14ac:dyDescent="0.2">
      <c r="A464" s="65"/>
    </row>
    <row r="465" spans="1:1" ht="12.75" x14ac:dyDescent="0.2">
      <c r="A465" s="65"/>
    </row>
    <row r="466" spans="1:1" ht="12.75" x14ac:dyDescent="0.2">
      <c r="A466" s="65"/>
    </row>
    <row r="467" spans="1:1" ht="12.75" x14ac:dyDescent="0.2">
      <c r="A467" s="65"/>
    </row>
    <row r="468" spans="1:1" ht="12.75" x14ac:dyDescent="0.2">
      <c r="A468" s="65"/>
    </row>
    <row r="469" spans="1:1" ht="12.75" x14ac:dyDescent="0.2">
      <c r="A469" s="65"/>
    </row>
    <row r="470" spans="1:1" ht="12.75" x14ac:dyDescent="0.2">
      <c r="A470" s="65"/>
    </row>
    <row r="471" spans="1:1" ht="12.75" x14ac:dyDescent="0.2">
      <c r="A471" s="65"/>
    </row>
    <row r="472" spans="1:1" ht="12.75" x14ac:dyDescent="0.2">
      <c r="A472" s="65"/>
    </row>
    <row r="473" spans="1:1" ht="12.75" x14ac:dyDescent="0.2">
      <c r="A473" s="65"/>
    </row>
    <row r="474" spans="1:1" ht="12.75" x14ac:dyDescent="0.2">
      <c r="A474" s="65"/>
    </row>
    <row r="475" spans="1:1" ht="12.75" x14ac:dyDescent="0.2">
      <c r="A475" s="65"/>
    </row>
    <row r="476" spans="1:1" ht="12.75" x14ac:dyDescent="0.2">
      <c r="A476" s="65"/>
    </row>
    <row r="477" spans="1:1" ht="12.75" x14ac:dyDescent="0.2">
      <c r="A477" s="65"/>
    </row>
    <row r="478" spans="1:1" ht="12.75" x14ac:dyDescent="0.2">
      <c r="A478" s="65"/>
    </row>
    <row r="479" spans="1:1" ht="12.75" x14ac:dyDescent="0.2">
      <c r="A479" s="65"/>
    </row>
    <row r="480" spans="1:1" ht="12.75" x14ac:dyDescent="0.2">
      <c r="A480" s="65"/>
    </row>
    <row r="481" spans="1:1" ht="12.75" x14ac:dyDescent="0.2">
      <c r="A481" s="65"/>
    </row>
    <row r="482" spans="1:1" ht="12.75" x14ac:dyDescent="0.2">
      <c r="A482" s="65"/>
    </row>
    <row r="483" spans="1:1" ht="12.75" x14ac:dyDescent="0.2">
      <c r="A483" s="65"/>
    </row>
    <row r="484" spans="1:1" ht="12.75" x14ac:dyDescent="0.2">
      <c r="A484" s="65"/>
    </row>
    <row r="485" spans="1:1" ht="12.75" x14ac:dyDescent="0.2">
      <c r="A485" s="65"/>
    </row>
    <row r="486" spans="1:1" ht="12.75" x14ac:dyDescent="0.2">
      <c r="A486" s="65"/>
    </row>
    <row r="487" spans="1:1" ht="12.75" x14ac:dyDescent="0.2">
      <c r="A487" s="65"/>
    </row>
    <row r="488" spans="1:1" ht="12.75" x14ac:dyDescent="0.2">
      <c r="A488" s="65"/>
    </row>
    <row r="489" spans="1:1" ht="12.75" x14ac:dyDescent="0.2">
      <c r="A489" s="65"/>
    </row>
    <row r="490" spans="1:1" ht="12.75" x14ac:dyDescent="0.2">
      <c r="A490" s="65"/>
    </row>
    <row r="491" spans="1:1" ht="12.75" x14ac:dyDescent="0.2">
      <c r="A491" s="65"/>
    </row>
    <row r="492" spans="1:1" ht="12.75" x14ac:dyDescent="0.2">
      <c r="A492" s="65"/>
    </row>
    <row r="493" spans="1:1" ht="12.75" x14ac:dyDescent="0.2">
      <c r="A493" s="65"/>
    </row>
    <row r="494" spans="1:1" ht="12.75" x14ac:dyDescent="0.2">
      <c r="A494" s="65"/>
    </row>
    <row r="495" spans="1:1" ht="12.75" x14ac:dyDescent="0.2">
      <c r="A495" s="65"/>
    </row>
    <row r="496" spans="1:1" ht="12.75" x14ac:dyDescent="0.2">
      <c r="A496" s="65"/>
    </row>
    <row r="497" spans="1:1" ht="12.75" x14ac:dyDescent="0.2">
      <c r="A497" s="65"/>
    </row>
    <row r="498" spans="1:1" ht="12.75" x14ac:dyDescent="0.2">
      <c r="A498" s="65"/>
    </row>
    <row r="499" spans="1:1" ht="12.75" x14ac:dyDescent="0.2">
      <c r="A499" s="65"/>
    </row>
    <row r="500" spans="1:1" ht="12.75" x14ac:dyDescent="0.2">
      <c r="A500" s="65"/>
    </row>
    <row r="501" spans="1:1" ht="12.75" x14ac:dyDescent="0.2">
      <c r="A501" s="65"/>
    </row>
    <row r="502" spans="1:1" ht="12.75" x14ac:dyDescent="0.2">
      <c r="A502" s="65"/>
    </row>
    <row r="503" spans="1:1" ht="12.75" x14ac:dyDescent="0.2">
      <c r="A503" s="65"/>
    </row>
    <row r="504" spans="1:1" ht="12.75" x14ac:dyDescent="0.2">
      <c r="A504" s="65"/>
    </row>
    <row r="505" spans="1:1" ht="12.75" x14ac:dyDescent="0.2">
      <c r="A505" s="65"/>
    </row>
    <row r="506" spans="1:1" ht="12.75" x14ac:dyDescent="0.2">
      <c r="A506" s="65"/>
    </row>
    <row r="507" spans="1:1" ht="12.75" x14ac:dyDescent="0.2">
      <c r="A507" s="65"/>
    </row>
    <row r="508" spans="1:1" ht="12.75" x14ac:dyDescent="0.2">
      <c r="A508" s="65"/>
    </row>
    <row r="509" spans="1:1" ht="12.75" x14ac:dyDescent="0.2">
      <c r="A509" s="65"/>
    </row>
    <row r="510" spans="1:1" ht="12.75" x14ac:dyDescent="0.2">
      <c r="A510" s="65"/>
    </row>
    <row r="511" spans="1:1" ht="12.75" x14ac:dyDescent="0.2">
      <c r="A511" s="65"/>
    </row>
    <row r="512" spans="1:1" ht="12.75" x14ac:dyDescent="0.2">
      <c r="A512" s="65"/>
    </row>
    <row r="513" spans="1:1" ht="12.75" x14ac:dyDescent="0.2">
      <c r="A513" s="65"/>
    </row>
    <row r="514" spans="1:1" ht="12.75" x14ac:dyDescent="0.2">
      <c r="A514" s="65"/>
    </row>
    <row r="515" spans="1:1" ht="12.75" x14ac:dyDescent="0.2">
      <c r="A515" s="65"/>
    </row>
    <row r="516" spans="1:1" ht="12.75" x14ac:dyDescent="0.2">
      <c r="A516" s="65"/>
    </row>
    <row r="517" spans="1:1" ht="12.75" x14ac:dyDescent="0.2">
      <c r="A517" s="65"/>
    </row>
    <row r="518" spans="1:1" ht="12.75" x14ac:dyDescent="0.2">
      <c r="A518" s="65"/>
    </row>
    <row r="519" spans="1:1" ht="12.75" x14ac:dyDescent="0.2">
      <c r="A519" s="65"/>
    </row>
    <row r="520" spans="1:1" ht="12.75" x14ac:dyDescent="0.2">
      <c r="A520" s="65"/>
    </row>
    <row r="521" spans="1:1" ht="12.75" x14ac:dyDescent="0.2">
      <c r="A521" s="65"/>
    </row>
    <row r="522" spans="1:1" ht="12.75" x14ac:dyDescent="0.2">
      <c r="A522" s="65"/>
    </row>
    <row r="523" spans="1:1" ht="12.75" x14ac:dyDescent="0.2">
      <c r="A523" s="65"/>
    </row>
    <row r="524" spans="1:1" ht="12.75" x14ac:dyDescent="0.2">
      <c r="A524" s="65"/>
    </row>
    <row r="525" spans="1:1" ht="12.75" x14ac:dyDescent="0.2">
      <c r="A525" s="65"/>
    </row>
    <row r="526" spans="1:1" ht="12.75" x14ac:dyDescent="0.2">
      <c r="A526" s="65"/>
    </row>
    <row r="527" spans="1:1" ht="12.75" x14ac:dyDescent="0.2">
      <c r="A527" s="65"/>
    </row>
    <row r="528" spans="1:1" ht="12.75" x14ac:dyDescent="0.2">
      <c r="A528" s="65"/>
    </row>
    <row r="529" spans="1:1" ht="12.75" x14ac:dyDescent="0.2">
      <c r="A529" s="65"/>
    </row>
    <row r="530" spans="1:1" ht="12.75" x14ac:dyDescent="0.2">
      <c r="A530" s="65"/>
    </row>
    <row r="531" spans="1:1" ht="12.75" x14ac:dyDescent="0.2">
      <c r="A531" s="65"/>
    </row>
    <row r="532" spans="1:1" ht="12.75" x14ac:dyDescent="0.2">
      <c r="A532" s="65"/>
    </row>
    <row r="533" spans="1:1" ht="12.75" x14ac:dyDescent="0.2">
      <c r="A533" s="65"/>
    </row>
    <row r="534" spans="1:1" ht="12.75" x14ac:dyDescent="0.2">
      <c r="A534" s="65"/>
    </row>
    <row r="535" spans="1:1" ht="12.75" x14ac:dyDescent="0.2">
      <c r="A535" s="65"/>
    </row>
    <row r="536" spans="1:1" ht="12.75" x14ac:dyDescent="0.2">
      <c r="A536" s="65"/>
    </row>
    <row r="537" spans="1:1" ht="12.75" x14ac:dyDescent="0.2">
      <c r="A537" s="65"/>
    </row>
    <row r="538" spans="1:1" ht="12.75" x14ac:dyDescent="0.2">
      <c r="A538" s="65"/>
    </row>
    <row r="539" spans="1:1" ht="12.75" x14ac:dyDescent="0.2">
      <c r="A539" s="65"/>
    </row>
    <row r="540" spans="1:1" ht="12.75" x14ac:dyDescent="0.2">
      <c r="A540" s="65"/>
    </row>
    <row r="541" spans="1:1" ht="12.75" x14ac:dyDescent="0.2">
      <c r="A541" s="65"/>
    </row>
    <row r="542" spans="1:1" ht="12.75" x14ac:dyDescent="0.2">
      <c r="A542" s="65"/>
    </row>
    <row r="543" spans="1:1" ht="12.75" x14ac:dyDescent="0.2">
      <c r="A543" s="65"/>
    </row>
    <row r="544" spans="1:1" ht="12.75" x14ac:dyDescent="0.2">
      <c r="A544" s="65"/>
    </row>
    <row r="545" spans="1:1" ht="12.75" x14ac:dyDescent="0.2">
      <c r="A545" s="65"/>
    </row>
    <row r="546" spans="1:1" ht="12.75" x14ac:dyDescent="0.2">
      <c r="A546" s="65"/>
    </row>
    <row r="547" spans="1:1" ht="12.75" x14ac:dyDescent="0.2">
      <c r="A547" s="65"/>
    </row>
    <row r="548" spans="1:1" ht="12.75" x14ac:dyDescent="0.2">
      <c r="A548" s="65"/>
    </row>
    <row r="549" spans="1:1" ht="12.75" x14ac:dyDescent="0.2">
      <c r="A549" s="65"/>
    </row>
    <row r="550" spans="1:1" ht="12.75" x14ac:dyDescent="0.2">
      <c r="A550" s="65"/>
    </row>
    <row r="551" spans="1:1" ht="12.75" x14ac:dyDescent="0.2">
      <c r="A551" s="65"/>
    </row>
    <row r="552" spans="1:1" ht="12.75" x14ac:dyDescent="0.2">
      <c r="A552" s="65"/>
    </row>
    <row r="553" spans="1:1" ht="12.75" x14ac:dyDescent="0.2">
      <c r="A553" s="65"/>
    </row>
    <row r="554" spans="1:1" ht="12.75" x14ac:dyDescent="0.2">
      <c r="A554" s="65"/>
    </row>
    <row r="555" spans="1:1" ht="12.75" x14ac:dyDescent="0.2">
      <c r="A555" s="65"/>
    </row>
    <row r="556" spans="1:1" ht="12.75" x14ac:dyDescent="0.2">
      <c r="A556" s="65"/>
    </row>
    <row r="557" spans="1:1" ht="12.75" x14ac:dyDescent="0.2">
      <c r="A557" s="65"/>
    </row>
    <row r="558" spans="1:1" ht="12.75" x14ac:dyDescent="0.2">
      <c r="A558" s="65"/>
    </row>
    <row r="559" spans="1:1" ht="12.75" x14ac:dyDescent="0.2">
      <c r="A559" s="65"/>
    </row>
    <row r="560" spans="1:1" ht="12.75" x14ac:dyDescent="0.2">
      <c r="A560" s="65"/>
    </row>
    <row r="561" spans="1:1" ht="12.75" x14ac:dyDescent="0.2">
      <c r="A561" s="65"/>
    </row>
    <row r="562" spans="1:1" ht="12.75" x14ac:dyDescent="0.2">
      <c r="A562" s="65"/>
    </row>
    <row r="563" spans="1:1" ht="12.75" x14ac:dyDescent="0.2">
      <c r="A563" s="65"/>
    </row>
    <row r="564" spans="1:1" ht="12.75" x14ac:dyDescent="0.2">
      <c r="A564" s="65"/>
    </row>
    <row r="565" spans="1:1" ht="12.75" x14ac:dyDescent="0.2">
      <c r="A565" s="65"/>
    </row>
    <row r="566" spans="1:1" ht="12.75" x14ac:dyDescent="0.2">
      <c r="A566" s="65"/>
    </row>
    <row r="567" spans="1:1" ht="12.75" x14ac:dyDescent="0.2">
      <c r="A567" s="65"/>
    </row>
    <row r="568" spans="1:1" ht="12.75" x14ac:dyDescent="0.2">
      <c r="A568" s="65"/>
    </row>
    <row r="569" spans="1:1" ht="12.75" x14ac:dyDescent="0.2">
      <c r="A569" s="65"/>
    </row>
    <row r="570" spans="1:1" ht="12.75" x14ac:dyDescent="0.2">
      <c r="A570" s="65"/>
    </row>
    <row r="571" spans="1:1" ht="12.75" x14ac:dyDescent="0.2">
      <c r="A571" s="65"/>
    </row>
    <row r="572" spans="1:1" ht="12.75" x14ac:dyDescent="0.2">
      <c r="A572" s="65"/>
    </row>
    <row r="573" spans="1:1" ht="12.75" x14ac:dyDescent="0.2">
      <c r="A573" s="65"/>
    </row>
    <row r="574" spans="1:1" ht="12.75" x14ac:dyDescent="0.2">
      <c r="A574" s="65"/>
    </row>
    <row r="575" spans="1:1" ht="12.75" x14ac:dyDescent="0.2">
      <c r="A575" s="65"/>
    </row>
    <row r="576" spans="1:1" ht="12.75" x14ac:dyDescent="0.2">
      <c r="A576" s="65"/>
    </row>
    <row r="577" spans="1:1" ht="12.75" x14ac:dyDescent="0.2">
      <c r="A577" s="65"/>
    </row>
    <row r="578" spans="1:1" ht="12.75" x14ac:dyDescent="0.2">
      <c r="A578" s="65"/>
    </row>
    <row r="579" spans="1:1" ht="12.75" x14ac:dyDescent="0.2">
      <c r="A579" s="65"/>
    </row>
    <row r="580" spans="1:1" ht="12.75" x14ac:dyDescent="0.2">
      <c r="A580" s="65"/>
    </row>
    <row r="581" spans="1:1" ht="12.75" x14ac:dyDescent="0.2">
      <c r="A581" s="65"/>
    </row>
    <row r="582" spans="1:1" ht="12.75" x14ac:dyDescent="0.2">
      <c r="A582" s="65"/>
    </row>
    <row r="583" spans="1:1" ht="12.75" x14ac:dyDescent="0.2">
      <c r="A583" s="65"/>
    </row>
    <row r="584" spans="1:1" ht="12.75" x14ac:dyDescent="0.2">
      <c r="A584" s="65"/>
    </row>
    <row r="585" spans="1:1" ht="12.75" x14ac:dyDescent="0.2">
      <c r="A585" s="65"/>
    </row>
    <row r="586" spans="1:1" ht="12.75" x14ac:dyDescent="0.2">
      <c r="A586" s="65"/>
    </row>
    <row r="587" spans="1:1" ht="12.75" x14ac:dyDescent="0.2">
      <c r="A587" s="65"/>
    </row>
    <row r="588" spans="1:1" ht="12.75" x14ac:dyDescent="0.2">
      <c r="A588" s="65"/>
    </row>
    <row r="589" spans="1:1" ht="12.75" x14ac:dyDescent="0.2">
      <c r="A589" s="65"/>
    </row>
    <row r="590" spans="1:1" ht="12.75" x14ac:dyDescent="0.2">
      <c r="A590" s="65"/>
    </row>
    <row r="591" spans="1:1" ht="12.75" x14ac:dyDescent="0.2">
      <c r="A591" s="65"/>
    </row>
    <row r="592" spans="1:1" ht="12.75" x14ac:dyDescent="0.2">
      <c r="A592" s="65"/>
    </row>
    <row r="593" spans="1:1" ht="12.75" x14ac:dyDescent="0.2">
      <c r="A593" s="65"/>
    </row>
    <row r="594" spans="1:1" ht="12.75" x14ac:dyDescent="0.2">
      <c r="A594" s="65"/>
    </row>
    <row r="595" spans="1:1" ht="12.75" x14ac:dyDescent="0.2">
      <c r="A595" s="65"/>
    </row>
    <row r="596" spans="1:1" ht="12.75" x14ac:dyDescent="0.2">
      <c r="A596" s="65"/>
    </row>
    <row r="597" spans="1:1" ht="12.75" x14ac:dyDescent="0.2">
      <c r="A597" s="65"/>
    </row>
    <row r="598" spans="1:1" ht="12.75" x14ac:dyDescent="0.2">
      <c r="A598" s="65"/>
    </row>
    <row r="599" spans="1:1" ht="12.75" x14ac:dyDescent="0.2">
      <c r="A599" s="65"/>
    </row>
    <row r="600" spans="1:1" ht="12.75" x14ac:dyDescent="0.2">
      <c r="A600" s="65"/>
    </row>
    <row r="601" spans="1:1" ht="12.75" x14ac:dyDescent="0.2">
      <c r="A601" s="65"/>
    </row>
    <row r="602" spans="1:1" ht="12.75" x14ac:dyDescent="0.2">
      <c r="A602" s="65"/>
    </row>
    <row r="603" spans="1:1" ht="12.75" x14ac:dyDescent="0.2">
      <c r="A603" s="65"/>
    </row>
    <row r="604" spans="1:1" ht="12.75" x14ac:dyDescent="0.2">
      <c r="A604" s="65"/>
    </row>
    <row r="605" spans="1:1" ht="12.75" x14ac:dyDescent="0.2">
      <c r="A605" s="65"/>
    </row>
    <row r="606" spans="1:1" ht="12.75" x14ac:dyDescent="0.2">
      <c r="A606" s="65"/>
    </row>
    <row r="607" spans="1:1" ht="12.75" x14ac:dyDescent="0.2">
      <c r="A607" s="65"/>
    </row>
    <row r="608" spans="1:1" ht="12.75" x14ac:dyDescent="0.2">
      <c r="A608" s="65"/>
    </row>
    <row r="609" spans="1:1" ht="12.75" x14ac:dyDescent="0.2">
      <c r="A609" s="65"/>
    </row>
    <row r="610" spans="1:1" ht="12.75" x14ac:dyDescent="0.2">
      <c r="A610" s="65"/>
    </row>
    <row r="611" spans="1:1" ht="12.75" x14ac:dyDescent="0.2">
      <c r="A611" s="65"/>
    </row>
    <row r="612" spans="1:1" ht="12.75" x14ac:dyDescent="0.2">
      <c r="A612" s="65"/>
    </row>
    <row r="613" spans="1:1" ht="12.75" x14ac:dyDescent="0.2">
      <c r="A613" s="65"/>
    </row>
    <row r="614" spans="1:1" ht="12.75" x14ac:dyDescent="0.2">
      <c r="A614" s="65"/>
    </row>
    <row r="615" spans="1:1" ht="12.75" x14ac:dyDescent="0.2">
      <c r="A615" s="65"/>
    </row>
    <row r="616" spans="1:1" ht="12.75" x14ac:dyDescent="0.2">
      <c r="A616" s="65"/>
    </row>
    <row r="617" spans="1:1" ht="12.75" x14ac:dyDescent="0.2">
      <c r="A617" s="65"/>
    </row>
    <row r="618" spans="1:1" ht="12.75" x14ac:dyDescent="0.2">
      <c r="A618" s="65"/>
    </row>
    <row r="619" spans="1:1" ht="12.75" x14ac:dyDescent="0.2">
      <c r="A619" s="65"/>
    </row>
    <row r="620" spans="1:1" ht="12.75" x14ac:dyDescent="0.2">
      <c r="A620" s="65"/>
    </row>
    <row r="621" spans="1:1" ht="12.75" x14ac:dyDescent="0.2">
      <c r="A621" s="65"/>
    </row>
    <row r="622" spans="1:1" ht="12.75" x14ac:dyDescent="0.2">
      <c r="A622" s="65"/>
    </row>
    <row r="623" spans="1:1" ht="12.75" x14ac:dyDescent="0.2">
      <c r="A623" s="65"/>
    </row>
    <row r="624" spans="1:1" ht="12.75" x14ac:dyDescent="0.2">
      <c r="A624" s="65"/>
    </row>
    <row r="625" spans="1:1" ht="12.75" x14ac:dyDescent="0.2">
      <c r="A625" s="65"/>
    </row>
    <row r="626" spans="1:1" ht="12.75" x14ac:dyDescent="0.2">
      <c r="A626" s="65"/>
    </row>
    <row r="627" spans="1:1" ht="12.75" x14ac:dyDescent="0.2">
      <c r="A627" s="65"/>
    </row>
    <row r="628" spans="1:1" ht="12.75" x14ac:dyDescent="0.2">
      <c r="A628" s="65"/>
    </row>
    <row r="629" spans="1:1" ht="12.75" x14ac:dyDescent="0.2">
      <c r="A629" s="65"/>
    </row>
    <row r="630" spans="1:1" ht="12.75" x14ac:dyDescent="0.2">
      <c r="A630" s="65"/>
    </row>
    <row r="631" spans="1:1" ht="12.75" x14ac:dyDescent="0.2">
      <c r="A631" s="65"/>
    </row>
    <row r="632" spans="1:1" ht="12.75" x14ac:dyDescent="0.2">
      <c r="A632" s="65"/>
    </row>
    <row r="633" spans="1:1" ht="12.75" x14ac:dyDescent="0.2">
      <c r="A633" s="65"/>
    </row>
    <row r="634" spans="1:1" ht="12.75" x14ac:dyDescent="0.2">
      <c r="A634" s="65"/>
    </row>
    <row r="635" spans="1:1" ht="12.75" x14ac:dyDescent="0.2">
      <c r="A635" s="65"/>
    </row>
    <row r="636" spans="1:1" ht="12.75" x14ac:dyDescent="0.2">
      <c r="A636" s="65"/>
    </row>
    <row r="637" spans="1:1" ht="12.75" x14ac:dyDescent="0.2">
      <c r="A637" s="65"/>
    </row>
    <row r="638" spans="1:1" ht="12.75" x14ac:dyDescent="0.2">
      <c r="A638" s="65"/>
    </row>
    <row r="639" spans="1:1" ht="12.75" x14ac:dyDescent="0.2">
      <c r="A639" s="65"/>
    </row>
    <row r="640" spans="1:1" ht="12.75" x14ac:dyDescent="0.2">
      <c r="A640" s="65"/>
    </row>
    <row r="641" spans="1:1" ht="12.75" x14ac:dyDescent="0.2">
      <c r="A641" s="65"/>
    </row>
    <row r="642" spans="1:1" ht="12.75" x14ac:dyDescent="0.2">
      <c r="A642" s="65"/>
    </row>
    <row r="643" spans="1:1" ht="12.75" x14ac:dyDescent="0.2">
      <c r="A643" s="65"/>
    </row>
    <row r="644" spans="1:1" ht="12.75" x14ac:dyDescent="0.2">
      <c r="A644" s="65"/>
    </row>
    <row r="645" spans="1:1" ht="12.75" x14ac:dyDescent="0.2">
      <c r="A645" s="65"/>
    </row>
    <row r="646" spans="1:1" ht="12.75" x14ac:dyDescent="0.2">
      <c r="A646" s="65"/>
    </row>
    <row r="647" spans="1:1" ht="12.75" x14ac:dyDescent="0.2">
      <c r="A647" s="65"/>
    </row>
    <row r="648" spans="1:1" ht="12.75" x14ac:dyDescent="0.2">
      <c r="A648" s="65"/>
    </row>
    <row r="649" spans="1:1" ht="12.75" x14ac:dyDescent="0.2">
      <c r="A649" s="65"/>
    </row>
    <row r="650" spans="1:1" ht="12.75" x14ac:dyDescent="0.2">
      <c r="A650" s="65"/>
    </row>
    <row r="651" spans="1:1" ht="12.75" x14ac:dyDescent="0.2">
      <c r="A651" s="65"/>
    </row>
    <row r="652" spans="1:1" ht="12.75" x14ac:dyDescent="0.2">
      <c r="A652" s="65"/>
    </row>
    <row r="653" spans="1:1" ht="12.75" x14ac:dyDescent="0.2">
      <c r="A653" s="65"/>
    </row>
    <row r="654" spans="1:1" ht="12.75" x14ac:dyDescent="0.2">
      <c r="A654" s="65"/>
    </row>
    <row r="655" spans="1:1" ht="12.75" x14ac:dyDescent="0.2">
      <c r="A655" s="65"/>
    </row>
    <row r="656" spans="1:1" ht="12.75" x14ac:dyDescent="0.2">
      <c r="A656" s="65"/>
    </row>
    <row r="657" spans="1:1" ht="12.75" x14ac:dyDescent="0.2">
      <c r="A657" s="65"/>
    </row>
    <row r="658" spans="1:1" ht="12.75" x14ac:dyDescent="0.2">
      <c r="A658" s="65"/>
    </row>
    <row r="659" spans="1:1" ht="12.75" x14ac:dyDescent="0.2">
      <c r="A659" s="65"/>
    </row>
    <row r="660" spans="1:1" ht="12.75" x14ac:dyDescent="0.2">
      <c r="A660" s="65"/>
    </row>
    <row r="661" spans="1:1" ht="12.75" x14ac:dyDescent="0.2">
      <c r="A661" s="65"/>
    </row>
    <row r="662" spans="1:1" ht="12.75" x14ac:dyDescent="0.2">
      <c r="A662" s="65"/>
    </row>
    <row r="663" spans="1:1" ht="12.75" x14ac:dyDescent="0.2">
      <c r="A663" s="65"/>
    </row>
    <row r="664" spans="1:1" ht="12.75" x14ac:dyDescent="0.2">
      <c r="A664" s="65"/>
    </row>
    <row r="665" spans="1:1" ht="12.75" x14ac:dyDescent="0.2">
      <c r="A665" s="65"/>
    </row>
    <row r="666" spans="1:1" ht="12.75" x14ac:dyDescent="0.2">
      <c r="A666" s="65"/>
    </row>
    <row r="667" spans="1:1" ht="12.75" x14ac:dyDescent="0.2">
      <c r="A667" s="65"/>
    </row>
    <row r="668" spans="1:1" ht="12.75" x14ac:dyDescent="0.2">
      <c r="A668" s="65"/>
    </row>
    <row r="669" spans="1:1" ht="12.75" x14ac:dyDescent="0.2">
      <c r="A669" s="65"/>
    </row>
    <row r="670" spans="1:1" ht="12.75" x14ac:dyDescent="0.2">
      <c r="A670" s="65"/>
    </row>
    <row r="671" spans="1:1" ht="12.75" x14ac:dyDescent="0.2">
      <c r="A671" s="65"/>
    </row>
    <row r="672" spans="1:1" ht="12.75" x14ac:dyDescent="0.2">
      <c r="A672" s="65"/>
    </row>
    <row r="673" spans="1:1" ht="12.75" x14ac:dyDescent="0.2">
      <c r="A673" s="65"/>
    </row>
    <row r="674" spans="1:1" ht="12.75" x14ac:dyDescent="0.2">
      <c r="A674" s="65"/>
    </row>
    <row r="675" spans="1:1" ht="12.75" x14ac:dyDescent="0.2">
      <c r="A675" s="65"/>
    </row>
    <row r="676" spans="1:1" ht="12.75" x14ac:dyDescent="0.2">
      <c r="A676" s="65"/>
    </row>
    <row r="677" spans="1:1" ht="12.75" x14ac:dyDescent="0.2">
      <c r="A677" s="65"/>
    </row>
    <row r="678" spans="1:1" ht="12.75" x14ac:dyDescent="0.2">
      <c r="A678" s="65"/>
    </row>
    <row r="679" spans="1:1" ht="12.75" x14ac:dyDescent="0.2">
      <c r="A679" s="65"/>
    </row>
    <row r="680" spans="1:1" ht="12.75" x14ac:dyDescent="0.2">
      <c r="A680" s="65"/>
    </row>
    <row r="681" spans="1:1" ht="12.75" x14ac:dyDescent="0.2">
      <c r="A681" s="65"/>
    </row>
    <row r="682" spans="1:1" ht="12.75" x14ac:dyDescent="0.2">
      <c r="A682" s="65"/>
    </row>
    <row r="683" spans="1:1" ht="12.75" x14ac:dyDescent="0.2">
      <c r="A683" s="65"/>
    </row>
    <row r="684" spans="1:1" ht="12.75" x14ac:dyDescent="0.2">
      <c r="A684" s="65"/>
    </row>
    <row r="685" spans="1:1" ht="12.75" x14ac:dyDescent="0.2">
      <c r="A685" s="65"/>
    </row>
    <row r="686" spans="1:1" ht="12.75" x14ac:dyDescent="0.2">
      <c r="A686" s="65"/>
    </row>
    <row r="687" spans="1:1" ht="12.75" x14ac:dyDescent="0.2">
      <c r="A687" s="65"/>
    </row>
    <row r="688" spans="1:1" ht="12.75" x14ac:dyDescent="0.2">
      <c r="A688" s="65"/>
    </row>
    <row r="689" spans="1:1" ht="12.75" x14ac:dyDescent="0.2">
      <c r="A689" s="65"/>
    </row>
    <row r="690" spans="1:1" ht="12.75" x14ac:dyDescent="0.2">
      <c r="A690" s="65"/>
    </row>
    <row r="691" spans="1:1" ht="12.75" x14ac:dyDescent="0.2">
      <c r="A691" s="65"/>
    </row>
    <row r="692" spans="1:1" ht="12.75" x14ac:dyDescent="0.2">
      <c r="A692" s="65"/>
    </row>
    <row r="693" spans="1:1" ht="12.75" x14ac:dyDescent="0.2">
      <c r="A693" s="65"/>
    </row>
    <row r="694" spans="1:1" ht="12.75" x14ac:dyDescent="0.2">
      <c r="A694" s="65"/>
    </row>
    <row r="695" spans="1:1" ht="12.75" x14ac:dyDescent="0.2">
      <c r="A695" s="65"/>
    </row>
    <row r="696" spans="1:1" ht="12.75" x14ac:dyDescent="0.2">
      <c r="A696" s="65"/>
    </row>
    <row r="697" spans="1:1" ht="12.75" x14ac:dyDescent="0.2">
      <c r="A697" s="65"/>
    </row>
    <row r="698" spans="1:1" ht="12.75" x14ac:dyDescent="0.2">
      <c r="A698" s="65"/>
    </row>
    <row r="699" spans="1:1" ht="12.75" x14ac:dyDescent="0.2">
      <c r="A699" s="65"/>
    </row>
    <row r="700" spans="1:1" ht="12.75" x14ac:dyDescent="0.2">
      <c r="A700" s="65"/>
    </row>
    <row r="701" spans="1:1" ht="12.75" x14ac:dyDescent="0.2">
      <c r="A701" s="65"/>
    </row>
    <row r="702" spans="1:1" ht="12.75" x14ac:dyDescent="0.2">
      <c r="A702" s="65"/>
    </row>
    <row r="703" spans="1:1" ht="12.75" x14ac:dyDescent="0.2">
      <c r="A703" s="65"/>
    </row>
    <row r="704" spans="1:1" ht="12.75" x14ac:dyDescent="0.2">
      <c r="A704" s="65"/>
    </row>
    <row r="705" spans="1:1" ht="12.75" x14ac:dyDescent="0.2">
      <c r="A705" s="65"/>
    </row>
    <row r="706" spans="1:1" ht="12.75" x14ac:dyDescent="0.2">
      <c r="A706" s="65"/>
    </row>
    <row r="707" spans="1:1" ht="12.75" x14ac:dyDescent="0.2">
      <c r="A707" s="65"/>
    </row>
    <row r="708" spans="1:1" ht="12.75" x14ac:dyDescent="0.2">
      <c r="A708" s="65"/>
    </row>
    <row r="709" spans="1:1" ht="12.75" x14ac:dyDescent="0.2">
      <c r="A709" s="65"/>
    </row>
    <row r="710" spans="1:1" ht="12.75" x14ac:dyDescent="0.2">
      <c r="A710" s="65"/>
    </row>
    <row r="711" spans="1:1" ht="12.75" x14ac:dyDescent="0.2">
      <c r="A711" s="65"/>
    </row>
    <row r="712" spans="1:1" ht="12.75" x14ac:dyDescent="0.2">
      <c r="A712" s="65"/>
    </row>
    <row r="713" spans="1:1" ht="12.75" x14ac:dyDescent="0.2">
      <c r="A713" s="65"/>
    </row>
    <row r="714" spans="1:1" ht="12.75" x14ac:dyDescent="0.2">
      <c r="A714" s="65"/>
    </row>
    <row r="715" spans="1:1" ht="12.75" x14ac:dyDescent="0.2">
      <c r="A715" s="65"/>
    </row>
    <row r="716" spans="1:1" ht="12.75" x14ac:dyDescent="0.2">
      <c r="A716" s="65"/>
    </row>
    <row r="717" spans="1:1" ht="12.75" x14ac:dyDescent="0.2">
      <c r="A717" s="65"/>
    </row>
    <row r="718" spans="1:1" ht="12.75" x14ac:dyDescent="0.2">
      <c r="A718" s="65"/>
    </row>
    <row r="719" spans="1:1" ht="12.75" x14ac:dyDescent="0.2">
      <c r="A719" s="65"/>
    </row>
    <row r="720" spans="1:1" ht="12.75" x14ac:dyDescent="0.2">
      <c r="A720" s="65"/>
    </row>
    <row r="721" spans="1:1" ht="12.75" x14ac:dyDescent="0.2">
      <c r="A721" s="65"/>
    </row>
    <row r="722" spans="1:1" ht="12.75" x14ac:dyDescent="0.2">
      <c r="A722" s="65"/>
    </row>
    <row r="723" spans="1:1" ht="12.75" x14ac:dyDescent="0.2">
      <c r="A723" s="65"/>
    </row>
    <row r="724" spans="1:1" ht="12.75" x14ac:dyDescent="0.2">
      <c r="A724" s="65"/>
    </row>
    <row r="725" spans="1:1" ht="12.75" x14ac:dyDescent="0.2">
      <c r="A725" s="65"/>
    </row>
    <row r="726" spans="1:1" ht="12.75" x14ac:dyDescent="0.2">
      <c r="A726" s="65"/>
    </row>
    <row r="727" spans="1:1" ht="12.75" x14ac:dyDescent="0.2">
      <c r="A727" s="65"/>
    </row>
    <row r="728" spans="1:1" ht="12.75" x14ac:dyDescent="0.2">
      <c r="A728" s="65"/>
    </row>
    <row r="729" spans="1:1" ht="12.75" x14ac:dyDescent="0.2">
      <c r="A729" s="65"/>
    </row>
    <row r="730" spans="1:1" ht="12.75" x14ac:dyDescent="0.2">
      <c r="A730" s="65"/>
    </row>
    <row r="731" spans="1:1" ht="12.75" x14ac:dyDescent="0.2">
      <c r="A731" s="65"/>
    </row>
    <row r="732" spans="1:1" ht="12.75" x14ac:dyDescent="0.2">
      <c r="A732" s="65"/>
    </row>
    <row r="733" spans="1:1" ht="12.75" x14ac:dyDescent="0.2">
      <c r="A733" s="65"/>
    </row>
    <row r="734" spans="1:1" ht="12.75" x14ac:dyDescent="0.2">
      <c r="A734" s="65"/>
    </row>
    <row r="735" spans="1:1" ht="12.75" x14ac:dyDescent="0.2">
      <c r="A735" s="65"/>
    </row>
    <row r="736" spans="1:1" ht="12.75" x14ac:dyDescent="0.2">
      <c r="A736" s="65"/>
    </row>
    <row r="737" spans="1:1" ht="12.75" x14ac:dyDescent="0.2">
      <c r="A737" s="65"/>
    </row>
    <row r="738" spans="1:1" ht="12.75" x14ac:dyDescent="0.2">
      <c r="A738" s="65"/>
    </row>
    <row r="739" spans="1:1" ht="12.75" x14ac:dyDescent="0.2">
      <c r="A739" s="65"/>
    </row>
    <row r="740" spans="1:1" ht="12.75" x14ac:dyDescent="0.2">
      <c r="A740" s="65"/>
    </row>
    <row r="741" spans="1:1" ht="12.75" x14ac:dyDescent="0.2">
      <c r="A741" s="65"/>
    </row>
    <row r="742" spans="1:1" ht="12.75" x14ac:dyDescent="0.2">
      <c r="A742" s="65"/>
    </row>
    <row r="743" spans="1:1" ht="12.75" x14ac:dyDescent="0.2">
      <c r="A743" s="65"/>
    </row>
    <row r="744" spans="1:1" ht="12.75" x14ac:dyDescent="0.2">
      <c r="A744" s="65"/>
    </row>
    <row r="745" spans="1:1" ht="12.75" x14ac:dyDescent="0.2">
      <c r="A745" s="65"/>
    </row>
    <row r="746" spans="1:1" ht="12.75" x14ac:dyDescent="0.2">
      <c r="A746" s="65"/>
    </row>
    <row r="747" spans="1:1" ht="12.75" x14ac:dyDescent="0.2">
      <c r="A747" s="65"/>
    </row>
    <row r="748" spans="1:1" ht="12.75" x14ac:dyDescent="0.2">
      <c r="A748" s="65"/>
    </row>
    <row r="749" spans="1:1" ht="12.75" x14ac:dyDescent="0.2">
      <c r="A749" s="65"/>
    </row>
    <row r="750" spans="1:1" ht="12.75" x14ac:dyDescent="0.2">
      <c r="A750" s="65"/>
    </row>
    <row r="751" spans="1:1" ht="12.75" x14ac:dyDescent="0.2">
      <c r="A751" s="65"/>
    </row>
    <row r="752" spans="1:1" ht="12.75" x14ac:dyDescent="0.2">
      <c r="A752" s="65"/>
    </row>
    <row r="753" spans="1:1" ht="12.75" x14ac:dyDescent="0.2">
      <c r="A753" s="65"/>
    </row>
    <row r="754" spans="1:1" ht="12.75" x14ac:dyDescent="0.2">
      <c r="A754" s="65"/>
    </row>
    <row r="755" spans="1:1" ht="12.75" x14ac:dyDescent="0.2">
      <c r="A755" s="65"/>
    </row>
    <row r="756" spans="1:1" ht="12.75" x14ac:dyDescent="0.2">
      <c r="A756" s="65"/>
    </row>
    <row r="757" spans="1:1" ht="12.75" x14ac:dyDescent="0.2">
      <c r="A757" s="65"/>
    </row>
    <row r="758" spans="1:1" ht="12.75" x14ac:dyDescent="0.2">
      <c r="A758" s="65"/>
    </row>
    <row r="759" spans="1:1" ht="12.75" x14ac:dyDescent="0.2">
      <c r="A759" s="65"/>
    </row>
    <row r="760" spans="1:1" ht="12.75" x14ac:dyDescent="0.2">
      <c r="A760" s="65"/>
    </row>
    <row r="761" spans="1:1" ht="12.75" x14ac:dyDescent="0.2">
      <c r="A761" s="65"/>
    </row>
    <row r="762" spans="1:1" ht="12.75" x14ac:dyDescent="0.2">
      <c r="A762" s="65"/>
    </row>
    <row r="763" spans="1:1" ht="12.75" x14ac:dyDescent="0.2">
      <c r="A763" s="65"/>
    </row>
    <row r="764" spans="1:1" ht="12.75" x14ac:dyDescent="0.2">
      <c r="A764" s="65"/>
    </row>
    <row r="765" spans="1:1" ht="12.75" x14ac:dyDescent="0.2">
      <c r="A765" s="65"/>
    </row>
    <row r="766" spans="1:1" ht="12.75" x14ac:dyDescent="0.2">
      <c r="A766" s="65"/>
    </row>
    <row r="767" spans="1:1" ht="12.75" x14ac:dyDescent="0.2">
      <c r="A767" s="65"/>
    </row>
    <row r="768" spans="1:1" ht="12.75" x14ac:dyDescent="0.2">
      <c r="A768" s="65"/>
    </row>
    <row r="769" spans="1:1" ht="12.75" x14ac:dyDescent="0.2">
      <c r="A769" s="65"/>
    </row>
    <row r="770" spans="1:1" ht="12.75" x14ac:dyDescent="0.2">
      <c r="A770" s="65"/>
    </row>
    <row r="771" spans="1:1" ht="12.75" x14ac:dyDescent="0.2">
      <c r="A771" s="65"/>
    </row>
    <row r="772" spans="1:1" ht="12.75" x14ac:dyDescent="0.2">
      <c r="A772" s="65"/>
    </row>
    <row r="773" spans="1:1" ht="12.75" x14ac:dyDescent="0.2">
      <c r="A773" s="65"/>
    </row>
    <row r="774" spans="1:1" ht="12.75" x14ac:dyDescent="0.2">
      <c r="A774" s="65"/>
    </row>
    <row r="775" spans="1:1" ht="12.75" x14ac:dyDescent="0.2">
      <c r="A775" s="65"/>
    </row>
    <row r="776" spans="1:1" ht="12.75" x14ac:dyDescent="0.2">
      <c r="A776" s="65"/>
    </row>
    <row r="777" spans="1:1" ht="12.75" x14ac:dyDescent="0.2">
      <c r="A777" s="65"/>
    </row>
    <row r="778" spans="1:1" ht="12.75" x14ac:dyDescent="0.2">
      <c r="A778" s="65"/>
    </row>
    <row r="779" spans="1:1" ht="12.75" x14ac:dyDescent="0.2">
      <c r="A779" s="65"/>
    </row>
    <row r="780" spans="1:1" ht="12.75" x14ac:dyDescent="0.2">
      <c r="A780" s="65"/>
    </row>
    <row r="781" spans="1:1" ht="12.75" x14ac:dyDescent="0.2">
      <c r="A781" s="65"/>
    </row>
    <row r="782" spans="1:1" ht="12.75" x14ac:dyDescent="0.2">
      <c r="A782" s="65"/>
    </row>
    <row r="783" spans="1:1" ht="12.75" x14ac:dyDescent="0.2">
      <c r="A783" s="65"/>
    </row>
    <row r="784" spans="1:1" ht="12.75" x14ac:dyDescent="0.2">
      <c r="A784" s="65"/>
    </row>
    <row r="785" spans="1:1" ht="12.75" x14ac:dyDescent="0.2">
      <c r="A785" s="65"/>
    </row>
    <row r="786" spans="1:1" ht="12.75" x14ac:dyDescent="0.2">
      <c r="A786" s="65"/>
    </row>
    <row r="787" spans="1:1" ht="12.75" x14ac:dyDescent="0.2">
      <c r="A787" s="65"/>
    </row>
    <row r="788" spans="1:1" ht="12.75" x14ac:dyDescent="0.2">
      <c r="A788" s="65"/>
    </row>
    <row r="789" spans="1:1" ht="12.75" x14ac:dyDescent="0.2">
      <c r="A789" s="65"/>
    </row>
    <row r="790" spans="1:1" ht="12.75" x14ac:dyDescent="0.2">
      <c r="A790" s="65"/>
    </row>
    <row r="791" spans="1:1" ht="12.75" x14ac:dyDescent="0.2">
      <c r="A791" s="65"/>
    </row>
    <row r="792" spans="1:1" ht="12.75" x14ac:dyDescent="0.2">
      <c r="A792" s="65"/>
    </row>
    <row r="793" spans="1:1" ht="12.75" x14ac:dyDescent="0.2">
      <c r="A793" s="65"/>
    </row>
    <row r="794" spans="1:1" ht="12.75" x14ac:dyDescent="0.2">
      <c r="A794" s="65"/>
    </row>
    <row r="795" spans="1:1" ht="12.75" x14ac:dyDescent="0.2">
      <c r="A795" s="65"/>
    </row>
    <row r="796" spans="1:1" ht="12.75" x14ac:dyDescent="0.2">
      <c r="A796" s="65"/>
    </row>
    <row r="797" spans="1:1" ht="12.75" x14ac:dyDescent="0.2">
      <c r="A797" s="65"/>
    </row>
    <row r="798" spans="1:1" ht="12.75" x14ac:dyDescent="0.2">
      <c r="A798" s="65"/>
    </row>
    <row r="799" spans="1:1" ht="12.75" x14ac:dyDescent="0.2">
      <c r="A799" s="65"/>
    </row>
    <row r="800" spans="1:1" ht="12.75" x14ac:dyDescent="0.2">
      <c r="A800" s="65"/>
    </row>
    <row r="801" spans="1:1" ht="12.75" x14ac:dyDescent="0.2">
      <c r="A801" s="65"/>
    </row>
    <row r="802" spans="1:1" ht="12.75" x14ac:dyDescent="0.2">
      <c r="A802" s="65"/>
    </row>
    <row r="803" spans="1:1" ht="12.75" x14ac:dyDescent="0.2">
      <c r="A803" s="65"/>
    </row>
    <row r="804" spans="1:1" ht="12.75" x14ac:dyDescent="0.2">
      <c r="A804" s="65"/>
    </row>
    <row r="805" spans="1:1" ht="12.75" x14ac:dyDescent="0.2">
      <c r="A805" s="65"/>
    </row>
    <row r="806" spans="1:1" ht="12.75" x14ac:dyDescent="0.2">
      <c r="A806" s="65"/>
    </row>
    <row r="807" spans="1:1" ht="12.75" x14ac:dyDescent="0.2">
      <c r="A807" s="65"/>
    </row>
    <row r="808" spans="1:1" ht="12.75" x14ac:dyDescent="0.2">
      <c r="A808" s="65"/>
    </row>
    <row r="809" spans="1:1" ht="12.75" x14ac:dyDescent="0.2">
      <c r="A809" s="65"/>
    </row>
    <row r="810" spans="1:1" ht="12.75" x14ac:dyDescent="0.2">
      <c r="A810" s="65"/>
    </row>
    <row r="811" spans="1:1" ht="12.75" x14ac:dyDescent="0.2">
      <c r="A811" s="65"/>
    </row>
    <row r="812" spans="1:1" ht="12.75" x14ac:dyDescent="0.2">
      <c r="A812" s="65"/>
    </row>
    <row r="813" spans="1:1" ht="12.75" x14ac:dyDescent="0.2">
      <c r="A813" s="65"/>
    </row>
    <row r="814" spans="1:1" ht="12.75" x14ac:dyDescent="0.2">
      <c r="A814" s="65"/>
    </row>
    <row r="815" spans="1:1" ht="12.75" x14ac:dyDescent="0.2">
      <c r="A815" s="65"/>
    </row>
    <row r="816" spans="1:1" ht="12.75" x14ac:dyDescent="0.2">
      <c r="A816" s="65"/>
    </row>
    <row r="817" spans="1:1" ht="12.75" x14ac:dyDescent="0.2">
      <c r="A817" s="65"/>
    </row>
    <row r="818" spans="1:1" ht="12.75" x14ac:dyDescent="0.2">
      <c r="A818" s="65"/>
    </row>
    <row r="819" spans="1:1" ht="12.75" x14ac:dyDescent="0.2">
      <c r="A819" s="65"/>
    </row>
    <row r="820" spans="1:1" ht="12.75" x14ac:dyDescent="0.2">
      <c r="A820" s="65"/>
    </row>
    <row r="821" spans="1:1" ht="12.75" x14ac:dyDescent="0.2">
      <c r="A821" s="65"/>
    </row>
    <row r="822" spans="1:1" ht="12.75" x14ac:dyDescent="0.2">
      <c r="A822" s="65"/>
    </row>
    <row r="823" spans="1:1" ht="12.75" x14ac:dyDescent="0.2">
      <c r="A823" s="65"/>
    </row>
    <row r="824" spans="1:1" ht="12.75" x14ac:dyDescent="0.2">
      <c r="A824" s="65"/>
    </row>
    <row r="825" spans="1:1" ht="12.75" x14ac:dyDescent="0.2">
      <c r="A825" s="65"/>
    </row>
    <row r="826" spans="1:1" ht="12.75" x14ac:dyDescent="0.2">
      <c r="A826" s="65"/>
    </row>
    <row r="827" spans="1:1" ht="12.75" x14ac:dyDescent="0.2">
      <c r="A827" s="65"/>
    </row>
    <row r="828" spans="1:1" ht="12.75" x14ac:dyDescent="0.2">
      <c r="A828" s="65"/>
    </row>
    <row r="829" spans="1:1" ht="12.75" x14ac:dyDescent="0.2">
      <c r="A829" s="65"/>
    </row>
    <row r="830" spans="1:1" ht="12.75" x14ac:dyDescent="0.2">
      <c r="A830" s="65"/>
    </row>
    <row r="831" spans="1:1" ht="12.75" x14ac:dyDescent="0.2">
      <c r="A831" s="65"/>
    </row>
    <row r="832" spans="1:1" ht="12.75" x14ac:dyDescent="0.2">
      <c r="A832" s="65"/>
    </row>
    <row r="833" spans="1:1" ht="12.75" x14ac:dyDescent="0.2">
      <c r="A833" s="65"/>
    </row>
    <row r="834" spans="1:1" ht="12.75" x14ac:dyDescent="0.2">
      <c r="A834" s="65"/>
    </row>
    <row r="835" spans="1:1" ht="12.75" x14ac:dyDescent="0.2">
      <c r="A835" s="65"/>
    </row>
    <row r="836" spans="1:1" ht="12.75" x14ac:dyDescent="0.2">
      <c r="A836" s="65"/>
    </row>
    <row r="837" spans="1:1" ht="12.75" x14ac:dyDescent="0.2">
      <c r="A837" s="65"/>
    </row>
    <row r="838" spans="1:1" ht="12.75" x14ac:dyDescent="0.2">
      <c r="A838" s="65"/>
    </row>
    <row r="839" spans="1:1" ht="12.75" x14ac:dyDescent="0.2">
      <c r="A839" s="65"/>
    </row>
    <row r="840" spans="1:1" ht="12.75" x14ac:dyDescent="0.2">
      <c r="A840" s="65"/>
    </row>
    <row r="841" spans="1:1" ht="12.75" x14ac:dyDescent="0.2">
      <c r="A841" s="65"/>
    </row>
    <row r="842" spans="1:1" ht="12.75" x14ac:dyDescent="0.2">
      <c r="A842" s="65"/>
    </row>
    <row r="843" spans="1:1" ht="12.75" x14ac:dyDescent="0.2">
      <c r="A843" s="65"/>
    </row>
    <row r="844" spans="1:1" ht="12.75" x14ac:dyDescent="0.2">
      <c r="A844" s="65"/>
    </row>
    <row r="845" spans="1:1" ht="12.75" x14ac:dyDescent="0.2">
      <c r="A845" s="65"/>
    </row>
    <row r="846" spans="1:1" ht="12.75" x14ac:dyDescent="0.2">
      <c r="A846" s="65"/>
    </row>
    <row r="847" spans="1:1" ht="12.75" x14ac:dyDescent="0.2">
      <c r="A847" s="65"/>
    </row>
    <row r="848" spans="1:1" ht="12.75" x14ac:dyDescent="0.2">
      <c r="A848" s="65"/>
    </row>
    <row r="849" spans="1:1" ht="12.75" x14ac:dyDescent="0.2">
      <c r="A849" s="65"/>
    </row>
    <row r="850" spans="1:1" ht="12.75" x14ac:dyDescent="0.2">
      <c r="A850" s="65"/>
    </row>
    <row r="851" spans="1:1" ht="12.75" x14ac:dyDescent="0.2">
      <c r="A851" s="65"/>
    </row>
    <row r="852" spans="1:1" ht="12.75" x14ac:dyDescent="0.2">
      <c r="A852" s="65"/>
    </row>
    <row r="853" spans="1:1" ht="12.75" x14ac:dyDescent="0.2">
      <c r="A853" s="65"/>
    </row>
    <row r="854" spans="1:1" ht="12.75" x14ac:dyDescent="0.2">
      <c r="A854" s="65"/>
    </row>
    <row r="855" spans="1:1" ht="12.75" x14ac:dyDescent="0.2">
      <c r="A855" s="65"/>
    </row>
    <row r="856" spans="1:1" ht="12.75" x14ac:dyDescent="0.2">
      <c r="A856" s="65"/>
    </row>
    <row r="857" spans="1:1" ht="12.75" x14ac:dyDescent="0.2">
      <c r="A857" s="65"/>
    </row>
    <row r="858" spans="1:1" ht="12.75" x14ac:dyDescent="0.2">
      <c r="A858" s="65"/>
    </row>
    <row r="859" spans="1:1" ht="12.75" x14ac:dyDescent="0.2">
      <c r="A859" s="65"/>
    </row>
    <row r="860" spans="1:1" ht="12.75" x14ac:dyDescent="0.2">
      <c r="A860" s="65"/>
    </row>
    <row r="861" spans="1:1" ht="12.75" x14ac:dyDescent="0.2">
      <c r="A861" s="65"/>
    </row>
    <row r="862" spans="1:1" ht="12.75" x14ac:dyDescent="0.2">
      <c r="A862" s="65"/>
    </row>
    <row r="863" spans="1:1" ht="12.75" x14ac:dyDescent="0.2">
      <c r="A863" s="65"/>
    </row>
    <row r="864" spans="1:1" ht="12.75" x14ac:dyDescent="0.2">
      <c r="A864" s="65"/>
    </row>
    <row r="865" spans="1:1" ht="12.75" x14ac:dyDescent="0.2">
      <c r="A865" s="65"/>
    </row>
    <row r="866" spans="1:1" ht="12.75" x14ac:dyDescent="0.2">
      <c r="A866" s="65"/>
    </row>
    <row r="867" spans="1:1" ht="12.75" x14ac:dyDescent="0.2">
      <c r="A867" s="65"/>
    </row>
    <row r="868" spans="1:1" ht="12.75" x14ac:dyDescent="0.2">
      <c r="A868" s="65"/>
    </row>
    <row r="869" spans="1:1" ht="12.75" x14ac:dyDescent="0.2">
      <c r="A869" s="65"/>
    </row>
    <row r="870" spans="1:1" ht="12.75" x14ac:dyDescent="0.2">
      <c r="A870" s="65"/>
    </row>
    <row r="871" spans="1:1" ht="12.75" x14ac:dyDescent="0.2">
      <c r="A871" s="65"/>
    </row>
    <row r="872" spans="1:1" ht="12.75" x14ac:dyDescent="0.2">
      <c r="A872" s="65"/>
    </row>
    <row r="873" spans="1:1" ht="12.75" x14ac:dyDescent="0.2">
      <c r="A873" s="65"/>
    </row>
    <row r="874" spans="1:1" ht="12.75" x14ac:dyDescent="0.2">
      <c r="A874" s="65"/>
    </row>
    <row r="875" spans="1:1" ht="12.75" x14ac:dyDescent="0.2">
      <c r="A875" s="65"/>
    </row>
    <row r="876" spans="1:1" ht="12.75" x14ac:dyDescent="0.2">
      <c r="A876" s="65"/>
    </row>
    <row r="877" spans="1:1" ht="12.75" x14ac:dyDescent="0.2">
      <c r="A877" s="65"/>
    </row>
    <row r="878" spans="1:1" ht="12.75" x14ac:dyDescent="0.2">
      <c r="A878" s="65"/>
    </row>
    <row r="879" spans="1:1" ht="12.75" x14ac:dyDescent="0.2">
      <c r="A879" s="65"/>
    </row>
    <row r="880" spans="1:1" ht="12.75" x14ac:dyDescent="0.2">
      <c r="A880" s="65"/>
    </row>
    <row r="881" spans="1:1" ht="12.75" x14ac:dyDescent="0.2">
      <c r="A881" s="65"/>
    </row>
    <row r="882" spans="1:1" ht="12.75" x14ac:dyDescent="0.2">
      <c r="A882" s="65"/>
    </row>
    <row r="883" spans="1:1" ht="12.75" x14ac:dyDescent="0.2">
      <c r="A883" s="65"/>
    </row>
    <row r="884" spans="1:1" ht="12.75" x14ac:dyDescent="0.2">
      <c r="A884" s="65"/>
    </row>
    <row r="885" spans="1:1" ht="12.75" x14ac:dyDescent="0.2">
      <c r="A885" s="65"/>
    </row>
    <row r="886" spans="1:1" ht="12.75" x14ac:dyDescent="0.2">
      <c r="A886" s="65"/>
    </row>
    <row r="887" spans="1:1" ht="12.75" x14ac:dyDescent="0.2">
      <c r="A887" s="65"/>
    </row>
    <row r="888" spans="1:1" ht="12.75" x14ac:dyDescent="0.2">
      <c r="A888" s="65"/>
    </row>
    <row r="889" spans="1:1" ht="12.75" x14ac:dyDescent="0.2">
      <c r="A889" s="65"/>
    </row>
    <row r="890" spans="1:1" ht="12.75" x14ac:dyDescent="0.2">
      <c r="A890" s="65"/>
    </row>
    <row r="891" spans="1:1" ht="12.75" x14ac:dyDescent="0.2">
      <c r="A891" s="65"/>
    </row>
    <row r="892" spans="1:1" ht="12.75" x14ac:dyDescent="0.2">
      <c r="A892" s="65"/>
    </row>
    <row r="893" spans="1:1" ht="12.75" x14ac:dyDescent="0.2">
      <c r="A893" s="65"/>
    </row>
    <row r="894" spans="1:1" ht="12.75" x14ac:dyDescent="0.2">
      <c r="A894" s="65"/>
    </row>
    <row r="895" spans="1:1" ht="12.75" x14ac:dyDescent="0.2">
      <c r="A895" s="65"/>
    </row>
    <row r="896" spans="1:1" ht="12.75" x14ac:dyDescent="0.2">
      <c r="A896" s="65"/>
    </row>
    <row r="897" spans="1:1" ht="12.75" x14ac:dyDescent="0.2">
      <c r="A897" s="65"/>
    </row>
    <row r="898" spans="1:1" ht="12.75" x14ac:dyDescent="0.2">
      <c r="A898" s="65"/>
    </row>
    <row r="899" spans="1:1" ht="12.75" x14ac:dyDescent="0.2">
      <c r="A899" s="65"/>
    </row>
    <row r="900" spans="1:1" ht="12.75" x14ac:dyDescent="0.2">
      <c r="A900" s="65"/>
    </row>
    <row r="901" spans="1:1" ht="12.75" x14ac:dyDescent="0.2">
      <c r="A901" s="65"/>
    </row>
    <row r="902" spans="1:1" ht="12.75" x14ac:dyDescent="0.2">
      <c r="A902" s="65"/>
    </row>
    <row r="903" spans="1:1" ht="12.75" x14ac:dyDescent="0.2">
      <c r="A903" s="65"/>
    </row>
    <row r="904" spans="1:1" ht="12.75" x14ac:dyDescent="0.2">
      <c r="A904" s="65"/>
    </row>
    <row r="905" spans="1:1" ht="12.75" x14ac:dyDescent="0.2">
      <c r="A905" s="65"/>
    </row>
    <row r="906" spans="1:1" ht="12.75" x14ac:dyDescent="0.2">
      <c r="A906" s="65"/>
    </row>
    <row r="907" spans="1:1" ht="12.75" x14ac:dyDescent="0.2">
      <c r="A907" s="65"/>
    </row>
    <row r="908" spans="1:1" ht="12.75" x14ac:dyDescent="0.2">
      <c r="A908" s="65"/>
    </row>
    <row r="909" spans="1:1" ht="12.75" x14ac:dyDescent="0.2">
      <c r="A909" s="65"/>
    </row>
    <row r="910" spans="1:1" ht="12.75" x14ac:dyDescent="0.2">
      <c r="A910" s="65"/>
    </row>
    <row r="911" spans="1:1" ht="12.75" x14ac:dyDescent="0.2">
      <c r="A911" s="65"/>
    </row>
    <row r="912" spans="1:1" ht="12.75" x14ac:dyDescent="0.2">
      <c r="A912" s="65"/>
    </row>
    <row r="913" spans="1:1" ht="12.75" x14ac:dyDescent="0.2">
      <c r="A913" s="65"/>
    </row>
    <row r="914" spans="1:1" ht="12.75" x14ac:dyDescent="0.2">
      <c r="A914" s="65"/>
    </row>
    <row r="915" spans="1:1" ht="12.75" x14ac:dyDescent="0.2">
      <c r="A915" s="65"/>
    </row>
    <row r="916" spans="1:1" ht="12.75" x14ac:dyDescent="0.2">
      <c r="A916" s="65"/>
    </row>
    <row r="917" spans="1:1" ht="12.75" x14ac:dyDescent="0.2">
      <c r="A917" s="65"/>
    </row>
    <row r="918" spans="1:1" ht="12.75" x14ac:dyDescent="0.2">
      <c r="A918" s="65"/>
    </row>
    <row r="919" spans="1:1" ht="12.75" x14ac:dyDescent="0.2">
      <c r="A919" s="65"/>
    </row>
    <row r="920" spans="1:1" ht="12.75" x14ac:dyDescent="0.2">
      <c r="A920" s="65"/>
    </row>
    <row r="921" spans="1:1" ht="12.75" x14ac:dyDescent="0.2">
      <c r="A921" s="65"/>
    </row>
    <row r="922" spans="1:1" ht="12.75" x14ac:dyDescent="0.2">
      <c r="A922" s="65"/>
    </row>
    <row r="923" spans="1:1" ht="12.75" x14ac:dyDescent="0.2">
      <c r="A923" s="65"/>
    </row>
    <row r="924" spans="1:1" ht="12.75" x14ac:dyDescent="0.2">
      <c r="A924" s="65"/>
    </row>
    <row r="925" spans="1:1" ht="12.75" x14ac:dyDescent="0.2">
      <c r="A925" s="65"/>
    </row>
    <row r="926" spans="1:1" ht="12.75" x14ac:dyDescent="0.2">
      <c r="A926" s="65"/>
    </row>
    <row r="927" spans="1:1" ht="12.75" x14ac:dyDescent="0.2">
      <c r="A927" s="65"/>
    </row>
    <row r="928" spans="1:1" ht="12.75" x14ac:dyDescent="0.2">
      <c r="A928" s="65"/>
    </row>
    <row r="929" spans="1:1" ht="12.75" x14ac:dyDescent="0.2">
      <c r="A929" s="65"/>
    </row>
    <row r="930" spans="1:1" ht="12.75" x14ac:dyDescent="0.2">
      <c r="A930" s="65"/>
    </row>
    <row r="931" spans="1:1" ht="12.75" x14ac:dyDescent="0.2">
      <c r="A931" s="65"/>
    </row>
    <row r="932" spans="1:1" ht="12.75" x14ac:dyDescent="0.2">
      <c r="A932" s="65"/>
    </row>
    <row r="933" spans="1:1" ht="12.75" x14ac:dyDescent="0.2">
      <c r="A933" s="65"/>
    </row>
    <row r="934" spans="1:1" ht="12.75" x14ac:dyDescent="0.2">
      <c r="A934" s="65"/>
    </row>
    <row r="935" spans="1:1" ht="12.75" x14ac:dyDescent="0.2">
      <c r="A935" s="65"/>
    </row>
    <row r="936" spans="1:1" ht="12.75" x14ac:dyDescent="0.2">
      <c r="A936" s="65"/>
    </row>
    <row r="937" spans="1:1" ht="12.75" x14ac:dyDescent="0.2">
      <c r="A937" s="65"/>
    </row>
    <row r="938" spans="1:1" ht="12.75" x14ac:dyDescent="0.2">
      <c r="A938" s="65"/>
    </row>
    <row r="939" spans="1:1" ht="12.75" x14ac:dyDescent="0.2">
      <c r="A939" s="65"/>
    </row>
    <row r="940" spans="1:1" ht="12.75" x14ac:dyDescent="0.2">
      <c r="A940" s="65"/>
    </row>
    <row r="941" spans="1:1" ht="12.75" x14ac:dyDescent="0.2">
      <c r="A941" s="65"/>
    </row>
    <row r="942" spans="1:1" ht="12.75" x14ac:dyDescent="0.2">
      <c r="A942" s="65"/>
    </row>
    <row r="943" spans="1:1" ht="12.75" x14ac:dyDescent="0.2">
      <c r="A943" s="65"/>
    </row>
    <row r="944" spans="1:1" ht="12.75" x14ac:dyDescent="0.2">
      <c r="A944" s="65"/>
    </row>
    <row r="945" spans="1:1" ht="12.75" x14ac:dyDescent="0.2">
      <c r="A945" s="65"/>
    </row>
    <row r="946" spans="1:1" ht="12.75" x14ac:dyDescent="0.2">
      <c r="A946" s="65"/>
    </row>
    <row r="947" spans="1:1" ht="12.75" x14ac:dyDescent="0.2">
      <c r="A947" s="65"/>
    </row>
    <row r="948" spans="1:1" ht="12.75" x14ac:dyDescent="0.2">
      <c r="A948" s="65"/>
    </row>
    <row r="949" spans="1:1" ht="12.75" x14ac:dyDescent="0.2">
      <c r="A949" s="65"/>
    </row>
    <row r="950" spans="1:1" ht="12.75" x14ac:dyDescent="0.2">
      <c r="A950" s="65"/>
    </row>
    <row r="951" spans="1:1" ht="12.75" x14ac:dyDescent="0.2">
      <c r="A951" s="65"/>
    </row>
    <row r="952" spans="1:1" ht="12.75" x14ac:dyDescent="0.2">
      <c r="A952" s="65"/>
    </row>
    <row r="953" spans="1:1" ht="12.75" x14ac:dyDescent="0.2">
      <c r="A953" s="65"/>
    </row>
    <row r="954" spans="1:1" ht="12.75" x14ac:dyDescent="0.2">
      <c r="A954" s="65"/>
    </row>
    <row r="955" spans="1:1" ht="12.75" x14ac:dyDescent="0.2">
      <c r="A955" s="65"/>
    </row>
    <row r="956" spans="1:1" ht="12.75" x14ac:dyDescent="0.2">
      <c r="A956" s="65"/>
    </row>
    <row r="957" spans="1:1" ht="12.75" x14ac:dyDescent="0.2">
      <c r="A957" s="65"/>
    </row>
    <row r="958" spans="1:1" ht="12.75" x14ac:dyDescent="0.2">
      <c r="A958" s="65"/>
    </row>
    <row r="959" spans="1:1" ht="12.75" x14ac:dyDescent="0.2">
      <c r="A959" s="65"/>
    </row>
    <row r="960" spans="1:1" ht="12.75" x14ac:dyDescent="0.2">
      <c r="A960" s="65"/>
    </row>
    <row r="961" spans="1:1" ht="12.75" x14ac:dyDescent="0.2">
      <c r="A961" s="65"/>
    </row>
    <row r="962" spans="1:1" ht="12.75" x14ac:dyDescent="0.2">
      <c r="A962" s="65"/>
    </row>
    <row r="963" spans="1:1" ht="12.75" x14ac:dyDescent="0.2">
      <c r="A963" s="65"/>
    </row>
    <row r="964" spans="1:1" ht="12.75" x14ac:dyDescent="0.2">
      <c r="A964" s="65"/>
    </row>
    <row r="965" spans="1:1" ht="12.75" x14ac:dyDescent="0.2">
      <c r="A965" s="65"/>
    </row>
    <row r="966" spans="1:1" ht="12.75" x14ac:dyDescent="0.2">
      <c r="A966" s="65"/>
    </row>
    <row r="967" spans="1:1" ht="12.75" x14ac:dyDescent="0.2">
      <c r="A967" s="65"/>
    </row>
    <row r="968" spans="1:1" ht="12.75" x14ac:dyDescent="0.2">
      <c r="A968" s="65"/>
    </row>
    <row r="969" spans="1:1" ht="12.75" x14ac:dyDescent="0.2">
      <c r="A969" s="65"/>
    </row>
    <row r="970" spans="1:1" ht="12.75" x14ac:dyDescent="0.2">
      <c r="A970" s="65"/>
    </row>
    <row r="971" spans="1:1" ht="12.75" x14ac:dyDescent="0.2">
      <c r="A971" s="65"/>
    </row>
    <row r="972" spans="1:1" ht="12.75" x14ac:dyDescent="0.2">
      <c r="A972" s="65"/>
    </row>
    <row r="973" spans="1:1" ht="12.75" x14ac:dyDescent="0.2">
      <c r="A973" s="65"/>
    </row>
    <row r="974" spans="1:1" ht="12.75" x14ac:dyDescent="0.2">
      <c r="A974" s="65"/>
    </row>
    <row r="975" spans="1:1" ht="12.75" x14ac:dyDescent="0.2">
      <c r="A975" s="65"/>
    </row>
    <row r="976" spans="1:1" ht="12.75" x14ac:dyDescent="0.2">
      <c r="A976" s="65"/>
    </row>
    <row r="977" spans="1:1" ht="12.75" x14ac:dyDescent="0.2">
      <c r="A977" s="65"/>
    </row>
    <row r="978" spans="1:1" ht="12.75" x14ac:dyDescent="0.2">
      <c r="A978" s="65"/>
    </row>
    <row r="979" spans="1:1" ht="12.75" x14ac:dyDescent="0.2">
      <c r="A979" s="65"/>
    </row>
    <row r="980" spans="1:1" ht="12.75" x14ac:dyDescent="0.2">
      <c r="A980" s="65"/>
    </row>
    <row r="981" spans="1:1" ht="12.75" x14ac:dyDescent="0.2">
      <c r="A981" s="65"/>
    </row>
    <row r="982" spans="1:1" ht="12.75" x14ac:dyDescent="0.2">
      <c r="A982" s="65"/>
    </row>
    <row r="983" spans="1:1" ht="12.75" x14ac:dyDescent="0.2">
      <c r="A983" s="65"/>
    </row>
    <row r="984" spans="1:1" ht="12.75" x14ac:dyDescent="0.2">
      <c r="A984" s="65"/>
    </row>
    <row r="985" spans="1:1" ht="12.75" x14ac:dyDescent="0.2">
      <c r="A985" s="65"/>
    </row>
    <row r="986" spans="1:1" ht="12.75" x14ac:dyDescent="0.2">
      <c r="A986" s="65"/>
    </row>
    <row r="987" spans="1:1" ht="12.75" x14ac:dyDescent="0.2">
      <c r="A987" s="65"/>
    </row>
    <row r="988" spans="1:1" ht="12.75" x14ac:dyDescent="0.2">
      <c r="A988" s="65"/>
    </row>
    <row r="989" spans="1:1" ht="12.75" x14ac:dyDescent="0.2">
      <c r="A989" s="65"/>
    </row>
    <row r="990" spans="1:1" ht="12.75" x14ac:dyDescent="0.2">
      <c r="A990" s="65"/>
    </row>
    <row r="991" spans="1:1" ht="12.75" x14ac:dyDescent="0.2">
      <c r="A991" s="65"/>
    </row>
    <row r="992" spans="1:1" ht="12.75" x14ac:dyDescent="0.2">
      <c r="A992" s="65"/>
    </row>
    <row r="993" spans="1:1" ht="12.75" x14ac:dyDescent="0.2">
      <c r="A993" s="65"/>
    </row>
    <row r="994" spans="1:1" ht="12.75" x14ac:dyDescent="0.2">
      <c r="A994" s="65"/>
    </row>
    <row r="995" spans="1:1" ht="12.75" x14ac:dyDescent="0.2">
      <c r="A995" s="65"/>
    </row>
    <row r="996" spans="1:1" ht="12.75" x14ac:dyDescent="0.2">
      <c r="A996" s="65"/>
    </row>
    <row r="997" spans="1:1" ht="12.75" x14ac:dyDescent="0.2">
      <c r="A997" s="65"/>
    </row>
    <row r="998" spans="1:1" ht="12.75" x14ac:dyDescent="0.2">
      <c r="A998" s="65"/>
    </row>
    <row r="999" spans="1:1" ht="12.75" x14ac:dyDescent="0.2">
      <c r="A999" s="65"/>
    </row>
    <row r="1000" spans="1:1" ht="12.75" x14ac:dyDescent="0.2">
      <c r="A1000" s="65"/>
    </row>
    <row r="1001" spans="1:1" ht="12.75" x14ac:dyDescent="0.2">
      <c r="A1001" s="65"/>
    </row>
    <row r="1002" spans="1:1" ht="12.75" x14ac:dyDescent="0.2">
      <c r="A1002" s="65"/>
    </row>
    <row r="1003" spans="1:1" ht="12.75" x14ac:dyDescent="0.2">
      <c r="A1003" s="65"/>
    </row>
    <row r="1004" spans="1:1" ht="12.75" x14ac:dyDescent="0.2">
      <c r="A1004" s="65"/>
    </row>
  </sheetData>
  <mergeCells count="9">
    <mergeCell ref="A98:D98"/>
    <mergeCell ref="A1:K1"/>
    <mergeCell ref="A2:K2"/>
    <mergeCell ref="A32:F32"/>
    <mergeCell ref="A62:K62"/>
    <mergeCell ref="A97:D97"/>
    <mergeCell ref="B93:D93"/>
    <mergeCell ref="B94:D94"/>
    <mergeCell ref="B95:D95"/>
  </mergeCells>
  <hyperlinks>
    <hyperlink ref="B93" r:id="rId1" xr:uid="{00000000-0004-0000-0300-000000000000}"/>
    <hyperlink ref="B94" r:id="rId2" xr:uid="{00000000-0004-0000-0300-000001000000}"/>
    <hyperlink ref="B95" r:id="rId3" xr:uid="{00000000-0004-0000-0300-000002000000}"/>
    <hyperlink ref="B99" r:id="rId4" xr:uid="{435BA268-8D1C-49CA-83A2-596C1ABBF11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B138"/>
  <sheetViews>
    <sheetView showGridLines="0" workbookViewId="0">
      <selection sqref="A1:M1"/>
    </sheetView>
  </sheetViews>
  <sheetFormatPr defaultColWidth="12.5703125" defaultRowHeight="15.75" customHeight="1" x14ac:dyDescent="0.2"/>
  <cols>
    <col min="1" max="1" width="36.140625" style="9" customWidth="1"/>
    <col min="2" max="2" width="10.5703125" style="9" customWidth="1"/>
    <col min="3" max="3" width="13.28515625" style="9" customWidth="1"/>
    <col min="4" max="4" width="15.7109375" style="9" customWidth="1"/>
    <col min="5" max="5" width="19.5703125" style="9" customWidth="1"/>
    <col min="6" max="6" width="15.140625" style="9" customWidth="1"/>
    <col min="7" max="7" width="18" style="9" customWidth="1"/>
    <col min="8" max="8" width="17.42578125" style="9" bestFit="1" customWidth="1"/>
    <col min="9" max="9" width="13.28515625" style="9" bestFit="1" customWidth="1"/>
    <col min="10" max="10" width="20" style="9" bestFit="1" customWidth="1"/>
    <col min="11" max="11" width="14.28515625" style="9" customWidth="1"/>
    <col min="12" max="12" width="7.140625" style="9" customWidth="1"/>
    <col min="13" max="13" width="7" style="9" customWidth="1"/>
    <col min="14" max="14" width="7.42578125" style="9" customWidth="1"/>
    <col min="15" max="15" width="6.42578125" style="9" customWidth="1"/>
    <col min="16" max="16384" width="12.5703125" style="9"/>
  </cols>
  <sheetData>
    <row r="1" spans="1:27" ht="19.5" x14ac:dyDescent="0.3">
      <c r="A1" s="192" t="s">
        <v>2</v>
      </c>
      <c r="B1" s="21"/>
      <c r="C1" s="21"/>
      <c r="D1" s="21"/>
      <c r="E1" s="21"/>
      <c r="F1" s="21"/>
      <c r="G1" s="21"/>
      <c r="H1" s="21"/>
      <c r="I1" s="21"/>
      <c r="J1" s="21"/>
      <c r="K1" s="21"/>
      <c r="L1" s="21"/>
      <c r="M1" s="21"/>
      <c r="N1" s="92"/>
      <c r="O1" s="92"/>
      <c r="P1" s="92"/>
      <c r="Q1" s="92"/>
      <c r="R1" s="92"/>
      <c r="S1" s="92"/>
      <c r="T1" s="92"/>
      <c r="U1" s="92"/>
      <c r="V1" s="92"/>
      <c r="W1" s="92"/>
      <c r="X1" s="92"/>
    </row>
    <row r="2" spans="1:27" ht="20.100000000000001" customHeight="1" x14ac:dyDescent="0.2">
      <c r="A2" s="66" t="s">
        <v>156</v>
      </c>
      <c r="B2" s="21"/>
      <c r="C2" s="21"/>
      <c r="D2" s="21"/>
      <c r="E2" s="21"/>
      <c r="F2" s="21"/>
      <c r="G2" s="21"/>
      <c r="H2" s="21"/>
      <c r="I2" s="21"/>
      <c r="J2" s="21"/>
      <c r="K2" s="21"/>
      <c r="X2" s="22"/>
    </row>
    <row r="3" spans="1:27" ht="51" x14ac:dyDescent="0.2">
      <c r="A3" s="12" t="s">
        <v>157</v>
      </c>
      <c r="B3" s="14" t="s">
        <v>158</v>
      </c>
      <c r="C3" s="14" t="s">
        <v>234</v>
      </c>
      <c r="D3" s="14" t="s">
        <v>235</v>
      </c>
      <c r="E3" s="14" t="s">
        <v>238</v>
      </c>
      <c r="F3" s="14" t="s">
        <v>159</v>
      </c>
      <c r="G3" s="14" t="s">
        <v>160</v>
      </c>
      <c r="H3" s="14" t="s">
        <v>161</v>
      </c>
      <c r="I3" s="14" t="s">
        <v>162</v>
      </c>
      <c r="J3" s="14" t="s">
        <v>236</v>
      </c>
      <c r="K3" s="14" t="s">
        <v>163</v>
      </c>
      <c r="X3" s="22"/>
    </row>
    <row r="4" spans="1:27" ht="12.75" x14ac:dyDescent="0.2">
      <c r="A4" s="103" t="s">
        <v>164</v>
      </c>
      <c r="B4" s="62">
        <v>108376</v>
      </c>
      <c r="C4" s="62">
        <v>19874</v>
      </c>
      <c r="D4" s="62">
        <v>15841</v>
      </c>
      <c r="E4" s="25">
        <v>31945</v>
      </c>
      <c r="F4" s="62">
        <v>8.9</v>
      </c>
      <c r="G4" s="62">
        <v>6.1</v>
      </c>
      <c r="H4" s="62">
        <v>29.4</v>
      </c>
      <c r="I4" s="62">
        <v>4.3</v>
      </c>
      <c r="J4" s="62">
        <v>20.16</v>
      </c>
      <c r="K4" s="104">
        <v>0.27400000000000002</v>
      </c>
      <c r="X4" s="44"/>
    </row>
    <row r="5" spans="1:27" ht="12.75" x14ac:dyDescent="0.2">
      <c r="A5" s="103" t="s">
        <v>165</v>
      </c>
      <c r="B5" s="62">
        <v>130440</v>
      </c>
      <c r="C5" s="62">
        <v>27044</v>
      </c>
      <c r="D5" s="62">
        <v>18330</v>
      </c>
      <c r="E5" s="25">
        <v>32595</v>
      </c>
      <c r="F5" s="62">
        <v>8</v>
      </c>
      <c r="G5" s="62">
        <v>17.5</v>
      </c>
      <c r="H5" s="62">
        <v>31</v>
      </c>
      <c r="I5" s="62">
        <v>12.9</v>
      </c>
      <c r="J5" s="62">
        <v>19.2</v>
      </c>
      <c r="K5" s="104">
        <v>0.37125000000000002</v>
      </c>
      <c r="X5" s="44"/>
      <c r="Y5" s="94"/>
      <c r="Z5" s="94"/>
      <c r="AA5" s="94"/>
    </row>
    <row r="6" spans="1:27" ht="12.75" x14ac:dyDescent="0.2">
      <c r="A6" s="103" t="s">
        <v>166</v>
      </c>
      <c r="B6" s="62">
        <v>124964</v>
      </c>
      <c r="C6" s="62">
        <v>27467</v>
      </c>
      <c r="D6" s="62">
        <v>15607</v>
      </c>
      <c r="E6" s="25">
        <v>33457</v>
      </c>
      <c r="F6" s="62">
        <v>13</v>
      </c>
      <c r="G6" s="62">
        <v>4.8</v>
      </c>
      <c r="H6" s="62">
        <v>27.3</v>
      </c>
      <c r="I6" s="62">
        <v>10</v>
      </c>
      <c r="J6" s="62">
        <v>21.49</v>
      </c>
      <c r="K6" s="104">
        <v>0.3033333333333334</v>
      </c>
      <c r="X6" s="44"/>
      <c r="Y6" s="94"/>
      <c r="Z6" s="94"/>
      <c r="AA6" s="94"/>
    </row>
    <row r="7" spans="1:27" ht="12.75" x14ac:dyDescent="0.2">
      <c r="A7" s="103" t="s">
        <v>167</v>
      </c>
      <c r="B7" s="62">
        <v>97889</v>
      </c>
      <c r="C7" s="62">
        <v>25050</v>
      </c>
      <c r="D7" s="62">
        <v>10721</v>
      </c>
      <c r="E7" s="25">
        <v>30981</v>
      </c>
      <c r="F7" s="62">
        <v>11</v>
      </c>
      <c r="G7" s="62">
        <v>5.3</v>
      </c>
      <c r="H7" s="62">
        <v>29.7</v>
      </c>
      <c r="I7" s="62">
        <v>17.600000000000001</v>
      </c>
      <c r="J7" s="62">
        <v>21.21</v>
      </c>
      <c r="K7" s="104">
        <v>0.375</v>
      </c>
      <c r="X7" s="44"/>
      <c r="Y7" s="94"/>
      <c r="Z7" s="94"/>
      <c r="AA7" s="94"/>
    </row>
    <row r="8" spans="1:27" ht="12.75" x14ac:dyDescent="0.2">
      <c r="A8" s="103" t="s">
        <v>168</v>
      </c>
      <c r="B8" s="62">
        <v>126324</v>
      </c>
      <c r="C8" s="62">
        <v>28203</v>
      </c>
      <c r="D8" s="62">
        <v>8000</v>
      </c>
      <c r="E8" s="25">
        <v>31607</v>
      </c>
      <c r="F8" s="62">
        <v>28.3</v>
      </c>
      <c r="G8" s="62">
        <v>8.1</v>
      </c>
      <c r="H8" s="62">
        <v>27.8</v>
      </c>
      <c r="I8" s="62">
        <v>8.1999999999999993</v>
      </c>
      <c r="J8" s="62">
        <v>9.41</v>
      </c>
      <c r="K8" s="104">
        <v>0.3957142857142858</v>
      </c>
      <c r="X8" s="44"/>
      <c r="Y8" s="94"/>
      <c r="Z8" s="94"/>
      <c r="AA8" s="94"/>
    </row>
    <row r="9" spans="1:27" ht="12.75" x14ac:dyDescent="0.2">
      <c r="A9" s="103" t="s">
        <v>169</v>
      </c>
      <c r="B9" s="62">
        <v>112838</v>
      </c>
      <c r="C9" s="62">
        <v>22940</v>
      </c>
      <c r="D9" s="62">
        <v>18644</v>
      </c>
      <c r="E9" s="25">
        <v>31280</v>
      </c>
      <c r="F9" s="62">
        <v>8.1999999999999993</v>
      </c>
      <c r="G9" s="62">
        <v>5</v>
      </c>
      <c r="H9" s="62">
        <v>32.700000000000003</v>
      </c>
      <c r="I9" s="62">
        <v>7.9</v>
      </c>
      <c r="J9" s="62">
        <v>21.98</v>
      </c>
      <c r="K9" s="104">
        <v>0.29625000000000001</v>
      </c>
      <c r="X9" s="44"/>
      <c r="Y9" s="94"/>
      <c r="Z9" s="94"/>
      <c r="AA9" s="94"/>
    </row>
    <row r="10" spans="1:27" ht="12.75" x14ac:dyDescent="0.2">
      <c r="A10" s="103" t="s">
        <v>170</v>
      </c>
      <c r="B10" s="62">
        <v>113185</v>
      </c>
      <c r="C10" s="62">
        <v>25336</v>
      </c>
      <c r="D10" s="62">
        <v>12141</v>
      </c>
      <c r="E10" s="25">
        <v>31693</v>
      </c>
      <c r="F10" s="62">
        <v>12.9</v>
      </c>
      <c r="G10" s="62">
        <v>10.4</v>
      </c>
      <c r="H10" s="62">
        <v>28.6</v>
      </c>
      <c r="I10" s="62">
        <v>15.3</v>
      </c>
      <c r="J10" s="62">
        <v>18.84</v>
      </c>
      <c r="K10" s="104">
        <v>0.36428571428571427</v>
      </c>
      <c r="X10" s="44"/>
      <c r="Y10" s="94"/>
      <c r="Z10" s="94"/>
      <c r="AA10" s="94"/>
    </row>
    <row r="11" spans="1:27" ht="12.75" x14ac:dyDescent="0.2">
      <c r="A11" s="103" t="s">
        <v>171</v>
      </c>
      <c r="B11" s="62">
        <v>113981</v>
      </c>
      <c r="C11" s="62">
        <v>19608</v>
      </c>
      <c r="D11" s="62">
        <v>16090</v>
      </c>
      <c r="E11" s="25">
        <v>36743</v>
      </c>
      <c r="F11" s="62">
        <v>8</v>
      </c>
      <c r="G11" s="62">
        <v>8.8000000000000007</v>
      </c>
      <c r="H11" s="62">
        <v>29.7</v>
      </c>
      <c r="I11" s="62">
        <v>8.6999999999999993</v>
      </c>
      <c r="J11" s="62">
        <v>21.02</v>
      </c>
      <c r="K11" s="104">
        <v>0.29428571428571432</v>
      </c>
      <c r="X11" s="44"/>
      <c r="Y11" s="94"/>
      <c r="Z11" s="94"/>
      <c r="AA11" s="94"/>
    </row>
    <row r="12" spans="1:27" ht="12.75" x14ac:dyDescent="0.2">
      <c r="A12" s="103" t="s">
        <v>172</v>
      </c>
      <c r="B12" s="62">
        <v>113524</v>
      </c>
      <c r="C12" s="62">
        <v>26139</v>
      </c>
      <c r="D12" s="62">
        <v>14243</v>
      </c>
      <c r="E12" s="25">
        <v>35963</v>
      </c>
      <c r="F12" s="62">
        <v>11.6</v>
      </c>
      <c r="G12" s="62">
        <v>9.1999999999999993</v>
      </c>
      <c r="H12" s="62">
        <v>30</v>
      </c>
      <c r="I12" s="62">
        <v>18.100000000000001</v>
      </c>
      <c r="J12" s="62">
        <v>21.18</v>
      </c>
      <c r="K12" s="104">
        <v>0.32571428571428573</v>
      </c>
      <c r="X12" s="44"/>
      <c r="Y12" s="94"/>
      <c r="Z12" s="94"/>
      <c r="AA12" s="94"/>
    </row>
    <row r="13" spans="1:27" ht="12.75" x14ac:dyDescent="0.2">
      <c r="A13" s="103" t="s">
        <v>173</v>
      </c>
      <c r="B13" s="62">
        <v>96726</v>
      </c>
      <c r="C13" s="62">
        <v>16645</v>
      </c>
      <c r="D13" s="62">
        <v>22196</v>
      </c>
      <c r="E13" s="25">
        <v>42690</v>
      </c>
      <c r="F13" s="62">
        <v>3.7</v>
      </c>
      <c r="G13" s="62">
        <v>2.2000000000000002</v>
      </c>
      <c r="H13" s="62">
        <v>36.799999999999997</v>
      </c>
      <c r="I13" s="62">
        <v>6.4</v>
      </c>
      <c r="J13" s="62">
        <v>34.24</v>
      </c>
      <c r="K13" s="104">
        <v>0.16625000000000001</v>
      </c>
      <c r="X13" s="44"/>
      <c r="Y13" s="94"/>
      <c r="Z13" s="94"/>
      <c r="AA13" s="94"/>
    </row>
    <row r="15" spans="1:27" ht="20.100000000000001" customHeight="1" x14ac:dyDescent="0.2">
      <c r="A15" s="66" t="s">
        <v>135</v>
      </c>
      <c r="B15" s="21"/>
      <c r="C15" s="21"/>
      <c r="D15" s="21"/>
      <c r="E15" s="21"/>
      <c r="F15" s="21"/>
      <c r="G15" s="21"/>
      <c r="H15" s="21"/>
      <c r="I15" s="21"/>
      <c r="J15" s="21"/>
      <c r="K15" s="21"/>
      <c r="L15" s="21"/>
    </row>
    <row r="16" spans="1:27" ht="51" x14ac:dyDescent="0.2">
      <c r="A16" s="12" t="s">
        <v>157</v>
      </c>
      <c r="B16" s="14" t="s">
        <v>174</v>
      </c>
      <c r="C16" s="14" t="s">
        <v>175</v>
      </c>
      <c r="D16" s="14" t="s">
        <v>176</v>
      </c>
      <c r="E16" s="14" t="s">
        <v>177</v>
      </c>
      <c r="F16" s="14" t="s">
        <v>178</v>
      </c>
      <c r="G16" s="14" t="s">
        <v>179</v>
      </c>
      <c r="H16" s="14" t="s">
        <v>180</v>
      </c>
      <c r="I16" s="14" t="s">
        <v>181</v>
      </c>
      <c r="J16" s="14" t="s">
        <v>182</v>
      </c>
      <c r="K16" s="14" t="s">
        <v>183</v>
      </c>
      <c r="L16" s="14" t="s">
        <v>184</v>
      </c>
    </row>
    <row r="17" spans="1:16" ht="12.75" x14ac:dyDescent="0.2">
      <c r="A17" s="103" t="s">
        <v>164</v>
      </c>
      <c r="B17" s="62">
        <v>1651</v>
      </c>
      <c r="C17" s="62">
        <v>115</v>
      </c>
      <c r="D17" s="62">
        <v>1367</v>
      </c>
      <c r="E17" s="62">
        <v>8029</v>
      </c>
      <c r="F17" s="62">
        <v>223</v>
      </c>
      <c r="G17" s="62">
        <v>178</v>
      </c>
      <c r="H17" s="62">
        <v>23147</v>
      </c>
      <c r="I17" s="62">
        <v>1856</v>
      </c>
      <c r="J17" s="62">
        <v>854</v>
      </c>
      <c r="K17" s="62">
        <v>4289</v>
      </c>
      <c r="L17" s="62">
        <v>180</v>
      </c>
    </row>
    <row r="18" spans="1:16" ht="12.75" x14ac:dyDescent="0.2">
      <c r="A18" s="103" t="s">
        <v>165</v>
      </c>
      <c r="B18" s="62">
        <v>978</v>
      </c>
      <c r="C18" s="62">
        <v>75</v>
      </c>
      <c r="D18" s="62">
        <v>1791</v>
      </c>
      <c r="E18" s="62">
        <v>7656</v>
      </c>
      <c r="F18" s="62">
        <v>249</v>
      </c>
      <c r="G18" s="62">
        <v>255</v>
      </c>
      <c r="H18" s="62">
        <v>22020</v>
      </c>
      <c r="I18" s="62">
        <v>2406</v>
      </c>
      <c r="J18" s="62">
        <v>623</v>
      </c>
      <c r="K18" s="62">
        <v>3647</v>
      </c>
      <c r="L18" s="62">
        <v>222</v>
      </c>
    </row>
    <row r="19" spans="1:16" ht="12.75" x14ac:dyDescent="0.2">
      <c r="A19" s="103" t="s">
        <v>166</v>
      </c>
      <c r="B19" s="62">
        <v>1715</v>
      </c>
      <c r="C19" s="62">
        <v>136</v>
      </c>
      <c r="D19" s="62">
        <v>1524</v>
      </c>
      <c r="E19" s="62">
        <v>7850</v>
      </c>
      <c r="F19" s="62">
        <v>374</v>
      </c>
      <c r="G19" s="62">
        <v>161</v>
      </c>
      <c r="H19" s="62">
        <v>23216</v>
      </c>
      <c r="I19" s="62">
        <v>2213</v>
      </c>
      <c r="J19" s="62">
        <v>1030</v>
      </c>
      <c r="K19" s="62">
        <v>3747</v>
      </c>
      <c r="L19" s="62">
        <v>308</v>
      </c>
    </row>
    <row r="20" spans="1:16" ht="12.75" x14ac:dyDescent="0.2">
      <c r="A20" s="103" t="s">
        <v>167</v>
      </c>
      <c r="B20" s="62">
        <v>864</v>
      </c>
      <c r="C20" s="62">
        <v>59</v>
      </c>
      <c r="D20" s="62">
        <v>654</v>
      </c>
      <c r="E20" s="62">
        <v>7339</v>
      </c>
      <c r="F20" s="62">
        <v>467</v>
      </c>
      <c r="G20" s="62">
        <v>145</v>
      </c>
      <c r="H20" s="62">
        <v>19912</v>
      </c>
      <c r="I20" s="62">
        <v>2420</v>
      </c>
      <c r="J20" s="62">
        <v>398</v>
      </c>
      <c r="K20" s="62">
        <v>3412</v>
      </c>
      <c r="L20" s="62">
        <v>325</v>
      </c>
    </row>
    <row r="21" spans="1:16" ht="12.75" x14ac:dyDescent="0.2">
      <c r="A21" s="103" t="s">
        <v>168</v>
      </c>
      <c r="B21" s="62">
        <v>1343</v>
      </c>
      <c r="C21" s="62">
        <v>474</v>
      </c>
      <c r="D21" s="62">
        <v>2634</v>
      </c>
      <c r="E21" s="62">
        <v>9430</v>
      </c>
      <c r="F21" s="62">
        <v>462</v>
      </c>
      <c r="G21" s="62">
        <v>97</v>
      </c>
      <c r="H21" s="62">
        <v>16438</v>
      </c>
      <c r="I21" s="62">
        <v>2098</v>
      </c>
      <c r="J21" s="62">
        <v>635</v>
      </c>
      <c r="K21" s="62">
        <v>10718</v>
      </c>
      <c r="L21" s="62">
        <v>409</v>
      </c>
    </row>
    <row r="22" spans="1:16" ht="12.75" x14ac:dyDescent="0.2">
      <c r="A22" s="103" t="s">
        <v>169</v>
      </c>
      <c r="B22" s="62">
        <v>1220</v>
      </c>
      <c r="C22" s="62">
        <v>81</v>
      </c>
      <c r="D22" s="62">
        <v>2901</v>
      </c>
      <c r="E22" s="62">
        <v>6382</v>
      </c>
      <c r="F22" s="62">
        <v>208</v>
      </c>
      <c r="G22" s="62">
        <v>309</v>
      </c>
      <c r="H22" s="62">
        <v>25588</v>
      </c>
      <c r="I22" s="62">
        <v>2386</v>
      </c>
      <c r="J22" s="62">
        <v>535</v>
      </c>
      <c r="K22" s="62">
        <v>3282</v>
      </c>
      <c r="L22" s="62">
        <v>189</v>
      </c>
    </row>
    <row r="23" spans="1:16" ht="12.75" x14ac:dyDescent="0.2">
      <c r="A23" s="103" t="s">
        <v>170</v>
      </c>
      <c r="B23" s="62">
        <v>1127</v>
      </c>
      <c r="C23" s="62">
        <v>161</v>
      </c>
      <c r="D23" s="62">
        <v>821</v>
      </c>
      <c r="E23" s="62">
        <v>9117</v>
      </c>
      <c r="F23" s="62">
        <v>309</v>
      </c>
      <c r="G23" s="62">
        <v>140</v>
      </c>
      <c r="H23" s="62">
        <v>24202</v>
      </c>
      <c r="I23" s="62">
        <v>2790</v>
      </c>
      <c r="J23" s="62">
        <v>381</v>
      </c>
      <c r="K23" s="62">
        <v>3175</v>
      </c>
      <c r="L23" s="62">
        <v>275</v>
      </c>
    </row>
    <row r="24" spans="1:16" ht="12.75" x14ac:dyDescent="0.2">
      <c r="A24" s="103" t="s">
        <v>171</v>
      </c>
      <c r="B24" s="62">
        <v>1519</v>
      </c>
      <c r="C24" s="62">
        <v>114</v>
      </c>
      <c r="D24" s="62">
        <v>3109</v>
      </c>
      <c r="E24" s="62">
        <v>6573</v>
      </c>
      <c r="F24" s="62">
        <v>229</v>
      </c>
      <c r="G24" s="62">
        <v>243</v>
      </c>
      <c r="H24" s="62">
        <v>24272</v>
      </c>
      <c r="I24" s="62">
        <v>2134</v>
      </c>
      <c r="J24" s="62">
        <v>1108</v>
      </c>
      <c r="K24" s="62">
        <v>4286</v>
      </c>
      <c r="L24" s="62">
        <v>224</v>
      </c>
    </row>
    <row r="25" spans="1:16" ht="12.75" x14ac:dyDescent="0.2">
      <c r="A25" s="103" t="s">
        <v>172</v>
      </c>
      <c r="B25" s="62">
        <v>1099</v>
      </c>
      <c r="C25" s="62">
        <v>60</v>
      </c>
      <c r="D25" s="62">
        <v>1577</v>
      </c>
      <c r="E25" s="62">
        <v>7921</v>
      </c>
      <c r="F25" s="62">
        <v>346</v>
      </c>
      <c r="G25" s="62">
        <v>246</v>
      </c>
      <c r="H25" s="62">
        <v>24595</v>
      </c>
      <c r="I25" s="62">
        <v>2511</v>
      </c>
      <c r="J25" s="62">
        <v>623</v>
      </c>
      <c r="K25" s="62">
        <v>3593</v>
      </c>
      <c r="L25" s="62">
        <v>219</v>
      </c>
    </row>
    <row r="26" spans="1:16" ht="12.75" x14ac:dyDescent="0.2">
      <c r="A26" s="103" t="s">
        <v>173</v>
      </c>
      <c r="B26" s="62">
        <v>2886</v>
      </c>
      <c r="C26" s="62">
        <v>92</v>
      </c>
      <c r="D26" s="62">
        <v>3372</v>
      </c>
      <c r="E26" s="62">
        <v>2820</v>
      </c>
      <c r="F26" s="62">
        <v>109</v>
      </c>
      <c r="G26" s="62">
        <v>196</v>
      </c>
      <c r="H26" s="62">
        <v>32115</v>
      </c>
      <c r="I26" s="62">
        <v>1912</v>
      </c>
      <c r="J26" s="62">
        <v>442</v>
      </c>
      <c r="K26" s="62">
        <v>2560</v>
      </c>
      <c r="L26" s="62">
        <v>189</v>
      </c>
    </row>
    <row r="28" spans="1:16" ht="20.100000000000001" customHeight="1" x14ac:dyDescent="0.2">
      <c r="A28" s="66" t="s">
        <v>185</v>
      </c>
      <c r="B28" s="21"/>
      <c r="C28" s="21"/>
      <c r="D28" s="21"/>
      <c r="E28" s="21"/>
      <c r="F28" s="21"/>
      <c r="G28" s="21"/>
      <c r="H28" s="21"/>
      <c r="I28" s="21"/>
      <c r="J28" s="21"/>
      <c r="K28" s="21"/>
      <c r="L28" s="95"/>
      <c r="M28" s="95"/>
    </row>
    <row r="29" spans="1:16" ht="12.75" x14ac:dyDescent="0.2">
      <c r="A29" s="93"/>
      <c r="B29" s="101" t="s">
        <v>186</v>
      </c>
      <c r="C29" s="102"/>
      <c r="D29" s="102"/>
      <c r="E29" s="102"/>
      <c r="F29" s="102"/>
      <c r="G29" s="101" t="s">
        <v>187</v>
      </c>
      <c r="H29" s="102"/>
      <c r="I29" s="102"/>
      <c r="J29" s="102"/>
      <c r="K29" s="102"/>
      <c r="L29" s="95"/>
      <c r="M29" s="95"/>
      <c r="N29" s="2"/>
    </row>
    <row r="30" spans="1:16" ht="12.75" x14ac:dyDescent="0.2">
      <c r="A30" s="12" t="s">
        <v>157</v>
      </c>
      <c r="B30" s="13" t="s">
        <v>188</v>
      </c>
      <c r="C30" s="13" t="s">
        <v>189</v>
      </c>
      <c r="D30" s="13" t="s">
        <v>190</v>
      </c>
      <c r="E30" s="13" t="s">
        <v>191</v>
      </c>
      <c r="F30" s="13" t="s">
        <v>192</v>
      </c>
      <c r="G30" s="13" t="s">
        <v>188</v>
      </c>
      <c r="H30" s="13" t="s">
        <v>189</v>
      </c>
      <c r="I30" s="13" t="s">
        <v>190</v>
      </c>
      <c r="J30" s="13" t="s">
        <v>191</v>
      </c>
      <c r="K30" s="13" t="s">
        <v>192</v>
      </c>
      <c r="L30" s="20"/>
      <c r="M30" s="20"/>
      <c r="N30" s="2"/>
    </row>
    <row r="31" spans="1:16" ht="12.75" x14ac:dyDescent="0.2">
      <c r="A31" s="103" t="s">
        <v>164</v>
      </c>
      <c r="B31" s="37">
        <v>961</v>
      </c>
      <c r="C31" s="37">
        <v>5762</v>
      </c>
      <c r="D31" s="37">
        <v>14908</v>
      </c>
      <c r="E31" s="37">
        <v>3934</v>
      </c>
      <c r="F31" s="37">
        <v>2118</v>
      </c>
      <c r="G31" s="37">
        <v>5594</v>
      </c>
      <c r="H31" s="37">
        <v>4889</v>
      </c>
      <c r="I31" s="37">
        <v>984</v>
      </c>
      <c r="J31" s="37">
        <v>89</v>
      </c>
      <c r="K31" s="37">
        <v>176</v>
      </c>
      <c r="L31" s="20"/>
      <c r="M31" s="20"/>
      <c r="N31" s="29"/>
      <c r="O31" s="29"/>
      <c r="P31" s="29"/>
    </row>
    <row r="32" spans="1:16" ht="12.75" x14ac:dyDescent="0.2">
      <c r="A32" s="103" t="s">
        <v>165</v>
      </c>
      <c r="B32" s="37">
        <v>853</v>
      </c>
      <c r="C32" s="37">
        <v>5397</v>
      </c>
      <c r="D32" s="37">
        <v>20909</v>
      </c>
      <c r="E32" s="37">
        <v>2937</v>
      </c>
      <c r="F32" s="37">
        <v>786</v>
      </c>
      <c r="G32" s="37">
        <v>4573</v>
      </c>
      <c r="H32" s="37">
        <v>4820</v>
      </c>
      <c r="I32" s="37">
        <v>425</v>
      </c>
      <c r="J32" s="37">
        <v>57</v>
      </c>
      <c r="K32" s="37">
        <v>51</v>
      </c>
      <c r="L32" s="20"/>
      <c r="M32" s="20"/>
    </row>
    <row r="33" spans="1:17" ht="15" x14ac:dyDescent="0.2">
      <c r="A33" s="103" t="s">
        <v>166</v>
      </c>
      <c r="B33" s="37">
        <v>599</v>
      </c>
      <c r="C33" s="37">
        <v>5180</v>
      </c>
      <c r="D33" s="37">
        <v>16235</v>
      </c>
      <c r="E33" s="37">
        <v>5283</v>
      </c>
      <c r="F33" s="37">
        <v>2788</v>
      </c>
      <c r="G33" s="37">
        <v>5215</v>
      </c>
      <c r="H33" s="37">
        <v>2845</v>
      </c>
      <c r="I33" s="37">
        <v>588</v>
      </c>
      <c r="J33" s="37">
        <v>130</v>
      </c>
      <c r="K33" s="37">
        <v>72</v>
      </c>
      <c r="L33" s="20"/>
      <c r="M33" s="20"/>
      <c r="N33" s="96"/>
      <c r="O33" s="21"/>
      <c r="P33" s="21"/>
      <c r="Q33" s="21"/>
    </row>
    <row r="34" spans="1:17" ht="15" x14ac:dyDescent="0.2">
      <c r="A34" s="103" t="s">
        <v>167</v>
      </c>
      <c r="B34" s="37">
        <v>1049</v>
      </c>
      <c r="C34" s="37">
        <v>7091</v>
      </c>
      <c r="D34" s="37">
        <v>21007</v>
      </c>
      <c r="E34" s="37">
        <v>2838</v>
      </c>
      <c r="F34" s="37">
        <v>1094</v>
      </c>
      <c r="G34" s="37">
        <v>2985</v>
      </c>
      <c r="H34" s="37">
        <v>2342</v>
      </c>
      <c r="I34" s="37">
        <v>957</v>
      </c>
      <c r="J34" s="37">
        <v>47</v>
      </c>
      <c r="K34" s="37">
        <v>23</v>
      </c>
      <c r="L34" s="20"/>
      <c r="M34" s="20"/>
      <c r="N34" s="97"/>
      <c r="O34" s="97"/>
      <c r="P34" s="97"/>
      <c r="Q34" s="97"/>
    </row>
    <row r="35" spans="1:17" ht="15" x14ac:dyDescent="0.2">
      <c r="A35" s="103" t="s">
        <v>168</v>
      </c>
      <c r="B35" s="37">
        <v>863</v>
      </c>
      <c r="C35" s="37">
        <v>6310</v>
      </c>
      <c r="D35" s="37">
        <v>10959</v>
      </c>
      <c r="E35" s="37">
        <v>3036</v>
      </c>
      <c r="F35" s="37">
        <v>1178</v>
      </c>
      <c r="G35" s="37">
        <v>11680</v>
      </c>
      <c r="H35" s="37">
        <v>10419</v>
      </c>
      <c r="I35" s="37">
        <v>2421</v>
      </c>
      <c r="J35" s="37">
        <v>160</v>
      </c>
      <c r="K35" s="37">
        <v>206</v>
      </c>
      <c r="L35" s="20"/>
      <c r="M35" s="20"/>
      <c r="N35" s="97"/>
      <c r="O35" s="97"/>
      <c r="P35" s="97"/>
      <c r="Q35" s="97"/>
    </row>
    <row r="36" spans="1:17" ht="15" x14ac:dyDescent="0.2">
      <c r="A36" s="103" t="s">
        <v>169</v>
      </c>
      <c r="B36" s="37">
        <v>1402</v>
      </c>
      <c r="C36" s="37">
        <v>7197</v>
      </c>
      <c r="D36" s="37">
        <v>21881</v>
      </c>
      <c r="E36" s="37">
        <v>3208</v>
      </c>
      <c r="F36" s="37">
        <v>778</v>
      </c>
      <c r="G36" s="37">
        <v>3947</v>
      </c>
      <c r="H36" s="37">
        <v>3720</v>
      </c>
      <c r="I36" s="37">
        <v>1019</v>
      </c>
      <c r="J36" s="37">
        <v>21</v>
      </c>
      <c r="K36" s="37">
        <v>21</v>
      </c>
      <c r="L36" s="20"/>
      <c r="M36" s="20"/>
      <c r="N36" s="96"/>
      <c r="O36" s="21"/>
      <c r="P36" s="21"/>
      <c r="Q36" s="21"/>
    </row>
    <row r="37" spans="1:17" ht="15" x14ac:dyDescent="0.2">
      <c r="A37" s="103" t="s">
        <v>170</v>
      </c>
      <c r="B37" s="37">
        <v>552</v>
      </c>
      <c r="C37" s="37">
        <v>6248</v>
      </c>
      <c r="D37" s="37">
        <v>20018</v>
      </c>
      <c r="E37" s="37">
        <v>3557</v>
      </c>
      <c r="F37" s="37">
        <v>1726</v>
      </c>
      <c r="G37" s="37">
        <v>3179</v>
      </c>
      <c r="H37" s="37">
        <v>1758</v>
      </c>
      <c r="I37" s="37">
        <v>515</v>
      </c>
      <c r="J37" s="37">
        <v>86</v>
      </c>
      <c r="K37" s="37">
        <v>55</v>
      </c>
      <c r="L37" s="20"/>
      <c r="M37" s="20"/>
      <c r="N37" s="96"/>
      <c r="O37" s="21"/>
      <c r="P37" s="21"/>
      <c r="Q37" s="21"/>
    </row>
    <row r="38" spans="1:17" ht="12.75" x14ac:dyDescent="0.2">
      <c r="A38" s="103" t="s">
        <v>171</v>
      </c>
      <c r="B38" s="37">
        <v>811</v>
      </c>
      <c r="C38" s="37">
        <v>6524</v>
      </c>
      <c r="D38" s="37">
        <v>19493</v>
      </c>
      <c r="E38" s="37">
        <v>4328</v>
      </c>
      <c r="F38" s="37">
        <v>2040</v>
      </c>
      <c r="G38" s="37">
        <v>3449</v>
      </c>
      <c r="H38" s="37">
        <v>3449</v>
      </c>
      <c r="I38" s="37">
        <v>736</v>
      </c>
      <c r="J38" s="37">
        <v>101</v>
      </c>
      <c r="K38" s="37">
        <v>107</v>
      </c>
      <c r="L38" s="20"/>
      <c r="M38" s="20"/>
    </row>
    <row r="39" spans="1:17" ht="12.75" x14ac:dyDescent="0.2">
      <c r="A39" s="103" t="s">
        <v>172</v>
      </c>
      <c r="B39" s="37">
        <v>634</v>
      </c>
      <c r="C39" s="37">
        <v>7018</v>
      </c>
      <c r="D39" s="37">
        <v>22603</v>
      </c>
      <c r="E39" s="37">
        <v>2767</v>
      </c>
      <c r="F39" s="37">
        <v>919</v>
      </c>
      <c r="G39" s="37">
        <v>3907</v>
      </c>
      <c r="H39" s="37">
        <v>2800</v>
      </c>
      <c r="I39" s="37">
        <v>547</v>
      </c>
      <c r="J39" s="37">
        <v>46</v>
      </c>
      <c r="K39" s="37">
        <v>51</v>
      </c>
      <c r="L39" s="20"/>
      <c r="M39" s="20"/>
    </row>
    <row r="40" spans="1:17" ht="14.25" x14ac:dyDescent="0.2">
      <c r="A40" s="103" t="s">
        <v>173</v>
      </c>
      <c r="B40" s="37">
        <v>607</v>
      </c>
      <c r="C40" s="37">
        <v>3962</v>
      </c>
      <c r="D40" s="37">
        <v>16339</v>
      </c>
      <c r="E40" s="37">
        <v>9134</v>
      </c>
      <c r="F40" s="37">
        <v>2722</v>
      </c>
      <c r="G40" s="37">
        <v>2503</v>
      </c>
      <c r="H40" s="37">
        <v>4163</v>
      </c>
      <c r="I40" s="37">
        <v>345</v>
      </c>
      <c r="J40" s="37">
        <v>23</v>
      </c>
      <c r="K40" s="37">
        <v>13</v>
      </c>
      <c r="L40" s="20"/>
      <c r="M40" s="20"/>
      <c r="N40" s="28"/>
      <c r="O40" s="28"/>
    </row>
    <row r="42" spans="1:17" s="1" customFormat="1" ht="12.75" x14ac:dyDescent="0.2">
      <c r="A42" s="2" t="s">
        <v>193</v>
      </c>
    </row>
    <row r="43" spans="1:17" s="1" customFormat="1" ht="26.25" customHeight="1" x14ac:dyDescent="0.2">
      <c r="A43" s="43" t="s">
        <v>194</v>
      </c>
      <c r="B43" s="43"/>
      <c r="C43" s="43"/>
      <c r="D43" s="43"/>
      <c r="E43" s="43"/>
      <c r="F43" s="43"/>
      <c r="G43" s="43"/>
      <c r="H43" s="19"/>
      <c r="I43" s="19"/>
      <c r="J43" s="19"/>
      <c r="K43" s="19"/>
    </row>
    <row r="44" spans="1:17" ht="12.75" x14ac:dyDescent="0.2">
      <c r="A44" s="112" t="s">
        <v>240</v>
      </c>
      <c r="B44" s="113" t="s">
        <v>239</v>
      </c>
      <c r="C44" s="114"/>
      <c r="D44" s="114"/>
      <c r="E44" s="114"/>
      <c r="F44" s="114"/>
      <c r="G44" s="114"/>
      <c r="H44" s="114"/>
      <c r="I44" s="114"/>
      <c r="J44" s="114"/>
      <c r="K44" s="114"/>
    </row>
    <row r="45" spans="1:17" ht="27.75" customHeight="1" x14ac:dyDescent="0.2">
      <c r="A45" s="106" t="s">
        <v>242</v>
      </c>
      <c r="B45" s="105" t="s">
        <v>241</v>
      </c>
      <c r="C45" s="105"/>
      <c r="D45" s="105"/>
      <c r="E45" s="105"/>
      <c r="F45" s="105"/>
      <c r="G45" s="105"/>
      <c r="H45" s="105"/>
      <c r="I45" s="105"/>
      <c r="J45" s="105"/>
      <c r="K45" s="105"/>
      <c r="L45" s="97"/>
      <c r="M45" s="97"/>
      <c r="N45" s="96"/>
      <c r="O45" s="21"/>
      <c r="P45" s="21"/>
      <c r="Q45" s="21"/>
    </row>
    <row r="46" spans="1:17" ht="15" x14ac:dyDescent="0.2">
      <c r="A46" s="106" t="s">
        <v>244</v>
      </c>
      <c r="B46" s="115" t="s">
        <v>243</v>
      </c>
      <c r="C46" s="115"/>
      <c r="D46" s="115"/>
      <c r="E46" s="115"/>
      <c r="F46" s="115"/>
      <c r="G46" s="115"/>
      <c r="H46" s="108"/>
      <c r="I46" s="108"/>
      <c r="J46" s="108"/>
      <c r="K46" s="108"/>
      <c r="L46" s="97"/>
      <c r="M46" s="97"/>
      <c r="N46" s="96"/>
      <c r="O46" s="21"/>
      <c r="P46" s="21"/>
      <c r="Q46" s="21"/>
    </row>
    <row r="47" spans="1:17" ht="15" x14ac:dyDescent="0.2">
      <c r="A47" s="106" t="s">
        <v>246</v>
      </c>
      <c r="B47" s="115" t="s">
        <v>245</v>
      </c>
      <c r="C47" s="115"/>
      <c r="D47" s="115"/>
      <c r="E47" s="115"/>
      <c r="F47" s="115"/>
      <c r="G47" s="115"/>
      <c r="H47" s="115"/>
      <c r="I47" s="115"/>
      <c r="J47" s="115"/>
      <c r="K47" s="116"/>
      <c r="L47" s="97"/>
      <c r="M47" s="97"/>
      <c r="N47" s="97"/>
      <c r="O47" s="97"/>
      <c r="P47" s="97"/>
      <c r="Q47" s="97"/>
    </row>
    <row r="48" spans="1:17" s="54" customFormat="1" ht="30" customHeight="1" x14ac:dyDescent="0.2">
      <c r="A48" s="111" t="s">
        <v>247</v>
      </c>
      <c r="B48" s="105" t="s">
        <v>248</v>
      </c>
      <c r="C48" s="107"/>
      <c r="D48" s="107"/>
      <c r="E48" s="107"/>
      <c r="F48" s="107"/>
      <c r="G48" s="107"/>
      <c r="H48" s="107"/>
      <c r="I48" s="107"/>
      <c r="J48" s="107"/>
      <c r="K48" s="108"/>
      <c r="L48" s="109"/>
      <c r="M48" s="109"/>
      <c r="N48" s="110"/>
      <c r="O48" s="51"/>
      <c r="P48" s="51"/>
      <c r="Q48" s="51"/>
    </row>
    <row r="49" spans="1:28" ht="15" x14ac:dyDescent="0.2">
      <c r="D49" s="20"/>
      <c r="E49" s="20"/>
      <c r="F49" s="20"/>
      <c r="G49" s="20"/>
      <c r="H49" s="20"/>
      <c r="I49" s="97"/>
      <c r="J49" s="97"/>
      <c r="K49" s="71"/>
      <c r="L49" s="97"/>
      <c r="M49" s="97"/>
      <c r="N49" s="96"/>
      <c r="O49" s="21"/>
      <c r="P49" s="21"/>
      <c r="Q49" s="21"/>
    </row>
    <row r="50" spans="1:28" ht="15" x14ac:dyDescent="0.2">
      <c r="A50" s="75" t="s">
        <v>155</v>
      </c>
      <c r="B50" s="7"/>
      <c r="C50" s="7"/>
      <c r="D50" s="7"/>
      <c r="F50" s="98"/>
      <c r="I50" s="97"/>
      <c r="J50" s="97"/>
      <c r="K50" s="71"/>
      <c r="L50" s="97"/>
      <c r="M50" s="97"/>
      <c r="N50" s="96"/>
      <c r="O50" s="21"/>
      <c r="P50" s="21"/>
      <c r="Q50" s="21"/>
    </row>
    <row r="51" spans="1:28" s="121" customFormat="1" ht="42.75" customHeight="1" x14ac:dyDescent="0.2">
      <c r="A51" s="122" t="s">
        <v>250</v>
      </c>
      <c r="B51" s="117"/>
      <c r="C51" s="117"/>
      <c r="D51" s="117"/>
      <c r="E51" s="117"/>
      <c r="F51" s="117"/>
      <c r="G51" s="117"/>
      <c r="H51" s="118"/>
      <c r="I51" s="118"/>
      <c r="J51" s="118"/>
      <c r="K51" s="118"/>
      <c r="L51" s="118"/>
      <c r="M51" s="118"/>
      <c r="N51" s="119"/>
      <c r="O51" s="120"/>
      <c r="P51" s="120"/>
      <c r="Q51" s="120"/>
    </row>
    <row r="52" spans="1:28" s="91" customFormat="1" ht="15" x14ac:dyDescent="0.2">
      <c r="A52" s="88" t="s">
        <v>199</v>
      </c>
      <c r="B52" s="123" t="s">
        <v>249</v>
      </c>
      <c r="E52" s="124"/>
      <c r="F52" s="125"/>
      <c r="G52" s="124"/>
      <c r="H52" s="124"/>
      <c r="I52" s="124"/>
      <c r="J52" s="124"/>
      <c r="K52" s="126"/>
      <c r="L52" s="124"/>
      <c r="M52" s="124"/>
      <c r="N52" s="127"/>
      <c r="O52" s="128"/>
      <c r="P52" s="128"/>
      <c r="Q52" s="128"/>
    </row>
    <row r="53" spans="1:28" ht="15" x14ac:dyDescent="0.2">
      <c r="E53" s="97"/>
      <c r="F53" s="99"/>
      <c r="G53" s="97"/>
      <c r="H53" s="97"/>
      <c r="I53" s="97"/>
      <c r="J53" s="97"/>
      <c r="K53" s="71"/>
      <c r="L53" s="97"/>
      <c r="M53" s="97"/>
      <c r="N53" s="97"/>
      <c r="O53" s="97"/>
      <c r="P53" s="97"/>
      <c r="Q53" s="97"/>
    </row>
    <row r="54" spans="1:28" ht="15" x14ac:dyDescent="0.2">
      <c r="C54" s="97"/>
      <c r="D54" s="97"/>
      <c r="E54" s="97"/>
      <c r="F54" s="99"/>
      <c r="G54" s="97"/>
      <c r="H54" s="97"/>
      <c r="I54" s="97"/>
      <c r="J54" s="97"/>
      <c r="K54" s="71"/>
      <c r="L54" s="97"/>
      <c r="M54" s="97"/>
      <c r="N54" s="96"/>
      <c r="O54" s="21"/>
      <c r="P54" s="21"/>
      <c r="Q54" s="21"/>
    </row>
    <row r="55" spans="1:28" ht="15" x14ac:dyDescent="0.2">
      <c r="I55" s="97"/>
      <c r="J55" s="97"/>
      <c r="K55" s="71"/>
      <c r="L55" s="97"/>
      <c r="M55" s="97"/>
      <c r="N55" s="96"/>
      <c r="O55" s="21"/>
      <c r="P55" s="21"/>
      <c r="Q55" s="21"/>
    </row>
    <row r="56" spans="1:28" ht="15" x14ac:dyDescent="0.2">
      <c r="I56" s="97"/>
      <c r="J56" s="97"/>
      <c r="K56" s="71"/>
      <c r="L56" s="97"/>
      <c r="M56" s="97"/>
      <c r="N56" s="96"/>
      <c r="O56" s="21"/>
      <c r="P56" s="21"/>
      <c r="Q56" s="21"/>
      <c r="R56" s="20"/>
      <c r="S56" s="20"/>
      <c r="T56" s="20"/>
      <c r="U56" s="20"/>
      <c r="V56" s="20"/>
      <c r="W56" s="20"/>
      <c r="X56" s="20"/>
      <c r="Y56" s="20"/>
      <c r="Z56" s="20"/>
      <c r="AA56" s="20"/>
      <c r="AB56" s="20"/>
    </row>
    <row r="57" spans="1:28" ht="15" x14ac:dyDescent="0.2">
      <c r="I57" s="97"/>
      <c r="J57" s="71"/>
      <c r="K57" s="71"/>
      <c r="L57" s="97"/>
      <c r="M57" s="97"/>
      <c r="N57" s="20"/>
      <c r="O57" s="20"/>
      <c r="P57" s="20"/>
      <c r="Q57" s="20"/>
      <c r="R57" s="20"/>
      <c r="S57" s="20"/>
      <c r="T57" s="20"/>
      <c r="U57" s="20"/>
      <c r="V57" s="20"/>
      <c r="W57" s="20"/>
      <c r="X57" s="20"/>
      <c r="Y57" s="20"/>
      <c r="Z57" s="20"/>
      <c r="AA57" s="20"/>
      <c r="AB57" s="20"/>
    </row>
    <row r="58" spans="1:28" ht="15" x14ac:dyDescent="0.2">
      <c r="I58" s="97"/>
      <c r="J58" s="71"/>
      <c r="K58" s="71"/>
      <c r="L58" s="97"/>
      <c r="M58" s="97"/>
      <c r="N58" s="20"/>
      <c r="O58" s="20"/>
      <c r="P58" s="20"/>
      <c r="Q58" s="20"/>
      <c r="R58" s="20"/>
      <c r="S58" s="20"/>
      <c r="T58" s="20"/>
      <c r="U58" s="20"/>
      <c r="V58" s="20"/>
      <c r="W58" s="20"/>
      <c r="X58" s="20"/>
      <c r="Y58" s="20"/>
      <c r="Z58" s="20"/>
      <c r="AA58" s="20"/>
      <c r="AB58" s="20"/>
    </row>
    <row r="59" spans="1:28" ht="12.75" x14ac:dyDescent="0.2">
      <c r="I59" s="20"/>
      <c r="J59" s="20"/>
      <c r="K59" s="20"/>
      <c r="L59" s="20"/>
      <c r="M59" s="20"/>
      <c r="N59" s="20"/>
      <c r="O59" s="20"/>
      <c r="P59" s="20"/>
      <c r="Q59" s="20"/>
      <c r="R59" s="20"/>
      <c r="S59" s="20"/>
      <c r="T59" s="20"/>
      <c r="U59" s="20"/>
      <c r="V59" s="20"/>
      <c r="W59" s="20"/>
      <c r="X59" s="20"/>
      <c r="Y59" s="20"/>
      <c r="Z59" s="20"/>
      <c r="AA59" s="20"/>
      <c r="AB59" s="20"/>
    </row>
    <row r="60" spans="1:28" ht="12.75" x14ac:dyDescent="0.2">
      <c r="I60" s="20"/>
      <c r="J60" s="20"/>
      <c r="K60" s="20"/>
      <c r="L60" s="20"/>
      <c r="M60" s="20"/>
      <c r="N60" s="20"/>
      <c r="O60" s="20"/>
      <c r="P60" s="20"/>
      <c r="Q60" s="20"/>
      <c r="R60" s="20"/>
      <c r="S60" s="20"/>
      <c r="T60" s="20"/>
      <c r="U60" s="20"/>
      <c r="V60" s="20"/>
      <c r="W60" s="20"/>
      <c r="X60" s="20"/>
      <c r="Y60" s="20"/>
      <c r="Z60" s="20"/>
      <c r="AA60" s="20"/>
      <c r="AB60" s="20"/>
    </row>
    <row r="61" spans="1:28" ht="15" x14ac:dyDescent="0.2">
      <c r="I61" s="97"/>
      <c r="J61" s="20"/>
      <c r="K61" s="71"/>
      <c r="L61" s="97"/>
      <c r="M61" s="97"/>
      <c r="N61" s="20"/>
      <c r="O61" s="20"/>
      <c r="P61" s="20"/>
      <c r="Q61" s="20"/>
      <c r="R61" s="20"/>
      <c r="S61" s="20"/>
      <c r="T61" s="20"/>
      <c r="U61" s="20"/>
      <c r="V61" s="20"/>
      <c r="W61" s="20"/>
      <c r="X61" s="20"/>
      <c r="Y61" s="20"/>
      <c r="Z61" s="20"/>
      <c r="AA61" s="20"/>
      <c r="AB61" s="20"/>
    </row>
    <row r="62" spans="1:28" ht="15" x14ac:dyDescent="0.2">
      <c r="C62" s="97"/>
      <c r="D62" s="97"/>
      <c r="E62" s="97"/>
      <c r="F62" s="99"/>
      <c r="G62" s="97"/>
      <c r="H62" s="97"/>
      <c r="I62" s="97"/>
      <c r="J62" s="97"/>
      <c r="K62" s="71"/>
      <c r="L62" s="97"/>
      <c r="M62" s="97"/>
      <c r="N62" s="96"/>
      <c r="O62" s="21"/>
      <c r="P62" s="21"/>
      <c r="Q62" s="21"/>
    </row>
    <row r="63" spans="1:28" ht="15" x14ac:dyDescent="0.2">
      <c r="C63" s="97"/>
      <c r="D63" s="97"/>
      <c r="G63" s="97"/>
      <c r="H63" s="97"/>
      <c r="I63" s="97"/>
      <c r="J63" s="97"/>
      <c r="K63" s="71"/>
      <c r="L63" s="97"/>
      <c r="M63" s="97"/>
      <c r="N63" s="96"/>
      <c r="O63" s="21"/>
      <c r="P63" s="21"/>
      <c r="Q63" s="21"/>
    </row>
    <row r="64" spans="1:28" ht="15" x14ac:dyDescent="0.2">
      <c r="C64" s="97"/>
      <c r="D64" s="97"/>
      <c r="G64" s="97"/>
      <c r="H64" s="97"/>
      <c r="I64" s="97"/>
      <c r="J64" s="97"/>
      <c r="K64" s="71"/>
      <c r="L64" s="97"/>
      <c r="M64" s="97"/>
      <c r="N64" s="96"/>
      <c r="O64" s="21"/>
      <c r="P64" s="21"/>
      <c r="Q64" s="21"/>
    </row>
    <row r="65" spans="3:17" ht="15" x14ac:dyDescent="0.2">
      <c r="C65" s="97"/>
      <c r="D65" s="97"/>
      <c r="G65" s="97"/>
      <c r="H65" s="97"/>
      <c r="I65" s="97"/>
      <c r="J65" s="97"/>
      <c r="K65" s="71"/>
      <c r="L65" s="97"/>
      <c r="M65" s="97"/>
      <c r="N65" s="96"/>
      <c r="O65" s="21"/>
      <c r="P65" s="21"/>
      <c r="Q65" s="21"/>
    </row>
    <row r="66" spans="3:17" ht="15" x14ac:dyDescent="0.2">
      <c r="C66" s="97"/>
      <c r="D66" s="97"/>
      <c r="G66" s="97"/>
      <c r="H66" s="97"/>
      <c r="I66" s="97"/>
      <c r="J66" s="97"/>
      <c r="K66" s="71"/>
      <c r="L66" s="97"/>
      <c r="M66" s="97"/>
      <c r="N66" s="96"/>
      <c r="O66" s="21"/>
      <c r="P66" s="21"/>
      <c r="Q66" s="21"/>
    </row>
    <row r="67" spans="3:17" ht="15" x14ac:dyDescent="0.2">
      <c r="C67" s="97"/>
      <c r="D67" s="97"/>
      <c r="E67" s="97"/>
      <c r="F67" s="99"/>
      <c r="G67" s="97"/>
      <c r="H67" s="97"/>
      <c r="I67" s="97"/>
      <c r="J67" s="97"/>
      <c r="K67" s="71"/>
      <c r="L67" s="97"/>
      <c r="M67" s="97"/>
      <c r="N67" s="96"/>
      <c r="O67" s="21"/>
      <c r="P67" s="21"/>
      <c r="Q67" s="21"/>
    </row>
    <row r="68" spans="3:17" ht="15" x14ac:dyDescent="0.2">
      <c r="C68" s="97"/>
      <c r="D68" s="97"/>
      <c r="E68" s="97"/>
      <c r="F68" s="99"/>
      <c r="G68" s="97"/>
      <c r="H68" s="97"/>
      <c r="I68" s="97"/>
      <c r="J68" s="97"/>
      <c r="K68" s="71"/>
      <c r="L68" s="97"/>
      <c r="M68" s="97"/>
      <c r="N68" s="97"/>
      <c r="O68" s="97"/>
      <c r="P68" s="97"/>
      <c r="Q68" s="97"/>
    </row>
    <row r="69" spans="3:17" ht="15" x14ac:dyDescent="0.2">
      <c r="C69" s="97"/>
      <c r="D69" s="97"/>
      <c r="E69" s="97"/>
      <c r="F69" s="99"/>
      <c r="G69" s="97"/>
      <c r="H69" s="97"/>
      <c r="I69" s="97"/>
      <c r="J69" s="97"/>
      <c r="K69" s="71"/>
      <c r="L69" s="97"/>
      <c r="M69" s="97"/>
      <c r="N69" s="96"/>
      <c r="O69" s="21"/>
      <c r="P69" s="21"/>
      <c r="Q69" s="21"/>
    </row>
    <row r="70" spans="3:17" ht="15" x14ac:dyDescent="0.2">
      <c r="C70" s="97"/>
      <c r="D70" s="97"/>
      <c r="E70" s="97"/>
      <c r="F70" s="99"/>
      <c r="G70" s="97"/>
      <c r="H70" s="97"/>
      <c r="I70" s="97"/>
      <c r="J70" s="97"/>
      <c r="K70" s="71"/>
      <c r="L70" s="97"/>
      <c r="M70" s="97"/>
      <c r="N70" s="96"/>
      <c r="O70" s="21"/>
      <c r="P70" s="21"/>
      <c r="Q70" s="21"/>
    </row>
    <row r="71" spans="3:17" ht="15" x14ac:dyDescent="0.2">
      <c r="C71" s="97"/>
      <c r="D71" s="97"/>
      <c r="E71" s="97"/>
      <c r="F71" s="99"/>
      <c r="G71" s="97"/>
      <c r="H71" s="97"/>
      <c r="I71" s="97"/>
      <c r="J71" s="97"/>
      <c r="K71" s="71"/>
      <c r="L71" s="97"/>
      <c r="M71" s="97"/>
      <c r="N71" s="97"/>
      <c r="O71" s="97"/>
      <c r="P71" s="97"/>
      <c r="Q71" s="97"/>
    </row>
    <row r="72" spans="3:17" ht="15" x14ac:dyDescent="0.2">
      <c r="C72" s="97"/>
      <c r="D72" s="97"/>
      <c r="E72" s="97"/>
      <c r="F72" s="99"/>
      <c r="G72" s="97"/>
      <c r="H72" s="97"/>
      <c r="I72" s="97"/>
      <c r="J72" s="97"/>
      <c r="K72" s="71"/>
      <c r="L72" s="97"/>
      <c r="M72" s="97"/>
      <c r="N72" s="96"/>
      <c r="O72" s="21"/>
      <c r="P72" s="21"/>
      <c r="Q72" s="21"/>
    </row>
    <row r="73" spans="3:17" ht="15" x14ac:dyDescent="0.2">
      <c r="C73" s="97"/>
      <c r="D73" s="97"/>
      <c r="E73" s="97"/>
      <c r="F73" s="99"/>
      <c r="G73" s="97"/>
      <c r="H73" s="97"/>
      <c r="I73" s="97"/>
      <c r="J73" s="97"/>
      <c r="K73" s="71"/>
      <c r="L73" s="97"/>
      <c r="M73" s="97"/>
      <c r="N73" s="96"/>
      <c r="O73" s="21"/>
      <c r="P73" s="21"/>
      <c r="Q73" s="21"/>
    </row>
    <row r="74" spans="3:17" ht="15" x14ac:dyDescent="0.2">
      <c r="G74" s="97"/>
      <c r="H74" s="97"/>
      <c r="I74" s="97"/>
      <c r="J74" s="97"/>
      <c r="K74" s="71"/>
      <c r="L74" s="97"/>
      <c r="M74" s="97"/>
      <c r="N74" s="97"/>
      <c r="O74" s="97"/>
      <c r="P74" s="97"/>
      <c r="Q74" s="97"/>
    </row>
    <row r="75" spans="3:17" ht="15" x14ac:dyDescent="0.2">
      <c r="G75" s="97"/>
      <c r="H75" s="97"/>
      <c r="I75" s="97"/>
      <c r="J75" s="97"/>
      <c r="K75" s="71"/>
      <c r="L75" s="97"/>
      <c r="M75" s="97"/>
      <c r="N75" s="96"/>
      <c r="O75" s="21"/>
      <c r="P75" s="21"/>
      <c r="Q75" s="21"/>
    </row>
    <row r="76" spans="3:17" ht="15" x14ac:dyDescent="0.2">
      <c r="G76" s="97"/>
      <c r="H76" s="97"/>
      <c r="I76" s="97"/>
      <c r="J76" s="97"/>
      <c r="K76" s="71"/>
      <c r="L76" s="97"/>
      <c r="M76" s="97"/>
      <c r="N76" s="96"/>
      <c r="O76" s="21"/>
      <c r="P76" s="21"/>
      <c r="Q76" s="21"/>
    </row>
    <row r="77" spans="3:17" ht="15" x14ac:dyDescent="0.2">
      <c r="C77" s="97"/>
      <c r="D77" s="97"/>
      <c r="E77" s="97"/>
      <c r="F77" s="100"/>
      <c r="G77" s="97"/>
      <c r="H77" s="97"/>
      <c r="I77" s="97"/>
      <c r="J77" s="97"/>
      <c r="K77" s="71"/>
      <c r="L77" s="97"/>
      <c r="M77" s="97"/>
      <c r="N77" s="96"/>
      <c r="O77" s="21"/>
      <c r="P77" s="21"/>
      <c r="Q77" s="21"/>
    </row>
    <row r="78" spans="3:17" ht="15" x14ac:dyDescent="0.2">
      <c r="C78" s="97"/>
      <c r="D78" s="97"/>
      <c r="E78" s="97"/>
      <c r="F78" s="100"/>
      <c r="G78" s="97"/>
      <c r="H78" s="97"/>
      <c r="I78" s="97"/>
      <c r="J78" s="97"/>
      <c r="K78" s="71"/>
      <c r="L78" s="97"/>
      <c r="M78" s="97"/>
      <c r="N78" s="96"/>
      <c r="O78" s="21"/>
      <c r="P78" s="21"/>
      <c r="Q78" s="21"/>
    </row>
    <row r="79" spans="3:17" ht="15" x14ac:dyDescent="0.2">
      <c r="C79" s="97"/>
      <c r="D79" s="97"/>
      <c r="E79" s="97"/>
      <c r="F79" s="99"/>
      <c r="G79" s="97"/>
      <c r="H79" s="97"/>
      <c r="I79" s="97"/>
      <c r="J79" s="97"/>
      <c r="K79" s="71"/>
      <c r="L79" s="97"/>
      <c r="M79" s="97"/>
      <c r="N79" s="96"/>
      <c r="O79" s="21"/>
      <c r="P79" s="21"/>
      <c r="Q79" s="21"/>
    </row>
    <row r="80" spans="3:17" ht="15" x14ac:dyDescent="0.2">
      <c r="C80" s="97"/>
      <c r="D80" s="97"/>
      <c r="E80" s="97"/>
      <c r="F80" s="99"/>
      <c r="G80" s="97"/>
      <c r="H80" s="97"/>
      <c r="I80" s="97"/>
      <c r="J80" s="97"/>
      <c r="K80" s="71"/>
      <c r="L80" s="97"/>
      <c r="M80" s="97"/>
      <c r="N80" s="97"/>
      <c r="O80" s="97"/>
      <c r="P80" s="97"/>
      <c r="Q80" s="97"/>
    </row>
    <row r="81" spans="3:17" ht="15" x14ac:dyDescent="0.2">
      <c r="C81" s="97"/>
      <c r="D81" s="97"/>
      <c r="E81" s="97"/>
      <c r="F81" s="99"/>
      <c r="G81" s="97"/>
      <c r="H81" s="97"/>
      <c r="I81" s="97"/>
      <c r="J81" s="97"/>
      <c r="K81" s="71"/>
      <c r="L81" s="97"/>
      <c r="M81" s="97"/>
      <c r="N81" s="97"/>
      <c r="O81" s="97"/>
      <c r="P81" s="97"/>
      <c r="Q81" s="97"/>
    </row>
    <row r="82" spans="3:17" ht="15" x14ac:dyDescent="0.2">
      <c r="C82" s="97"/>
      <c r="D82" s="97"/>
      <c r="E82" s="97"/>
      <c r="F82" s="99"/>
      <c r="G82" s="97"/>
      <c r="H82" s="97"/>
      <c r="I82" s="97"/>
      <c r="J82" s="97"/>
      <c r="K82" s="71"/>
      <c r="L82" s="97"/>
      <c r="M82" s="97"/>
      <c r="N82" s="96"/>
      <c r="O82" s="21"/>
      <c r="P82" s="21"/>
      <c r="Q82" s="21"/>
    </row>
    <row r="83" spans="3:17" ht="15" x14ac:dyDescent="0.2">
      <c r="C83" s="97"/>
      <c r="D83" s="97"/>
      <c r="E83" s="97"/>
      <c r="F83" s="99"/>
      <c r="G83" s="97"/>
      <c r="H83" s="97"/>
      <c r="I83" s="97"/>
      <c r="J83" s="97"/>
      <c r="K83" s="71"/>
      <c r="L83" s="97"/>
      <c r="M83" s="97"/>
      <c r="N83" s="96"/>
      <c r="O83" s="21"/>
      <c r="P83" s="21"/>
      <c r="Q83" s="21"/>
    </row>
    <row r="84" spans="3:17" ht="15" x14ac:dyDescent="0.2">
      <c r="C84" s="97"/>
      <c r="D84" s="97"/>
      <c r="E84" s="97"/>
      <c r="F84" s="99"/>
      <c r="G84" s="97"/>
      <c r="H84" s="97"/>
      <c r="I84" s="97"/>
      <c r="J84" s="97"/>
      <c r="K84" s="71"/>
      <c r="L84" s="97"/>
      <c r="M84" s="97"/>
      <c r="N84" s="96"/>
      <c r="O84" s="21"/>
      <c r="P84" s="21"/>
      <c r="Q84" s="21"/>
    </row>
    <row r="85" spans="3:17" ht="15" x14ac:dyDescent="0.2">
      <c r="C85" s="97"/>
      <c r="D85" s="97"/>
      <c r="E85" s="97"/>
      <c r="F85" s="99"/>
      <c r="G85" s="97"/>
      <c r="H85" s="97"/>
      <c r="I85" s="97"/>
      <c r="J85" s="97"/>
      <c r="K85" s="71"/>
      <c r="L85" s="97"/>
      <c r="M85" s="97"/>
      <c r="N85" s="96"/>
      <c r="O85" s="21"/>
      <c r="P85" s="21"/>
      <c r="Q85" s="21"/>
    </row>
    <row r="86" spans="3:17" ht="15" x14ac:dyDescent="0.2">
      <c r="C86" s="97"/>
      <c r="D86" s="97"/>
      <c r="E86" s="97"/>
      <c r="F86" s="99"/>
      <c r="G86" s="97"/>
      <c r="H86" s="97"/>
      <c r="I86" s="97"/>
      <c r="J86" s="97"/>
      <c r="K86" s="71"/>
      <c r="L86" s="97"/>
      <c r="M86" s="97"/>
      <c r="N86" s="96"/>
      <c r="O86" s="21"/>
      <c r="P86" s="21"/>
      <c r="Q86" s="21"/>
    </row>
    <row r="87" spans="3:17" ht="15" x14ac:dyDescent="0.2">
      <c r="C87" s="97"/>
      <c r="D87" s="97"/>
      <c r="E87" s="97"/>
      <c r="F87" s="99"/>
      <c r="G87" s="97"/>
      <c r="H87" s="97"/>
      <c r="I87" s="97"/>
      <c r="J87" s="97"/>
      <c r="K87" s="71"/>
      <c r="L87" s="97"/>
      <c r="M87" s="97"/>
      <c r="N87" s="96"/>
      <c r="O87" s="21"/>
      <c r="P87" s="21"/>
      <c r="Q87" s="21"/>
    </row>
    <row r="88" spans="3:17" ht="15" x14ac:dyDescent="0.2">
      <c r="C88" s="97"/>
      <c r="D88" s="97"/>
      <c r="E88" s="97"/>
      <c r="F88" s="99"/>
      <c r="G88" s="97"/>
      <c r="H88" s="97"/>
      <c r="I88" s="97"/>
      <c r="J88" s="97"/>
      <c r="K88" s="71"/>
      <c r="L88" s="97"/>
      <c r="M88" s="97"/>
      <c r="N88" s="96"/>
      <c r="O88" s="21"/>
      <c r="P88" s="21"/>
      <c r="Q88" s="21"/>
    </row>
    <row r="89" spans="3:17" ht="15" x14ac:dyDescent="0.2">
      <c r="C89" s="97"/>
      <c r="D89" s="97"/>
      <c r="E89" s="97"/>
      <c r="F89" s="99"/>
      <c r="G89" s="97"/>
      <c r="H89" s="97"/>
      <c r="I89" s="97"/>
      <c r="J89" s="97"/>
      <c r="K89" s="71"/>
      <c r="L89" s="97"/>
      <c r="M89" s="97"/>
      <c r="N89" s="96"/>
      <c r="O89" s="21"/>
      <c r="P89" s="21"/>
      <c r="Q89" s="21"/>
    </row>
    <row r="90" spans="3:17" ht="15" x14ac:dyDescent="0.2">
      <c r="C90" s="97"/>
      <c r="D90" s="97"/>
      <c r="E90" s="97"/>
      <c r="F90" s="99"/>
      <c r="G90" s="97"/>
      <c r="H90" s="97"/>
      <c r="I90" s="97"/>
      <c r="J90" s="97"/>
      <c r="K90" s="71"/>
      <c r="L90" s="97"/>
      <c r="M90" s="97"/>
      <c r="N90" s="97"/>
      <c r="O90" s="97"/>
      <c r="P90" s="97"/>
      <c r="Q90" s="97"/>
    </row>
    <row r="91" spans="3:17" ht="15" x14ac:dyDescent="0.2">
      <c r="C91" s="97"/>
      <c r="D91" s="97"/>
      <c r="E91" s="97"/>
      <c r="F91" s="99"/>
      <c r="G91" s="97"/>
      <c r="H91" s="97"/>
      <c r="I91" s="97"/>
      <c r="J91" s="97"/>
      <c r="K91" s="71"/>
      <c r="L91" s="97"/>
      <c r="M91" s="97"/>
      <c r="N91" s="97"/>
      <c r="O91" s="97"/>
      <c r="P91" s="97"/>
      <c r="Q91" s="97"/>
    </row>
    <row r="92" spans="3:17" ht="15" x14ac:dyDescent="0.2">
      <c r="C92" s="97"/>
      <c r="D92" s="97"/>
      <c r="G92" s="97"/>
      <c r="H92" s="97"/>
      <c r="I92" s="97"/>
      <c r="J92" s="97"/>
      <c r="K92" s="71"/>
      <c r="L92" s="97"/>
      <c r="M92" s="97"/>
      <c r="N92" s="96"/>
      <c r="O92" s="21"/>
      <c r="P92" s="21"/>
      <c r="Q92" s="21"/>
    </row>
    <row r="93" spans="3:17" ht="15" x14ac:dyDescent="0.2">
      <c r="C93" s="97"/>
      <c r="D93" s="97"/>
      <c r="G93" s="97"/>
      <c r="H93" s="97"/>
      <c r="I93" s="97"/>
      <c r="J93" s="97"/>
      <c r="K93" s="71"/>
      <c r="L93" s="97"/>
      <c r="M93" s="97"/>
      <c r="N93" s="96"/>
      <c r="O93" s="21"/>
      <c r="P93" s="21"/>
      <c r="Q93" s="21"/>
    </row>
    <row r="94" spans="3:17" ht="15" x14ac:dyDescent="0.2">
      <c r="C94" s="97"/>
      <c r="D94" s="97"/>
      <c r="G94" s="97"/>
      <c r="H94" s="97"/>
      <c r="I94" s="97"/>
      <c r="J94" s="97"/>
      <c r="K94" s="71"/>
      <c r="L94" s="97"/>
      <c r="M94" s="97"/>
      <c r="N94" s="97"/>
      <c r="O94" s="97"/>
      <c r="P94" s="97"/>
      <c r="Q94" s="97"/>
    </row>
    <row r="95" spans="3:17" ht="15" x14ac:dyDescent="0.2">
      <c r="C95" s="97"/>
      <c r="D95" s="97"/>
      <c r="G95" s="97"/>
      <c r="H95" s="97"/>
      <c r="I95" s="97"/>
      <c r="J95" s="97"/>
      <c r="K95" s="71"/>
      <c r="L95" s="97"/>
      <c r="M95" s="97"/>
      <c r="N95" s="96"/>
      <c r="O95" s="21"/>
      <c r="P95" s="21"/>
      <c r="Q95" s="21"/>
    </row>
    <row r="96" spans="3:17" ht="15" x14ac:dyDescent="0.2">
      <c r="C96" s="97"/>
      <c r="D96" s="97"/>
      <c r="E96" s="97"/>
      <c r="F96" s="99"/>
      <c r="G96" s="97"/>
      <c r="H96" s="97"/>
      <c r="I96" s="97"/>
      <c r="J96" s="97"/>
      <c r="K96" s="71"/>
      <c r="L96" s="97"/>
      <c r="M96" s="97"/>
      <c r="N96" s="96"/>
      <c r="O96" s="21"/>
      <c r="P96" s="21"/>
      <c r="Q96" s="21"/>
    </row>
    <row r="97" spans="3:17" ht="15" x14ac:dyDescent="0.2">
      <c r="C97" s="97"/>
      <c r="D97" s="97"/>
      <c r="E97" s="97"/>
      <c r="F97" s="99"/>
      <c r="G97" s="97"/>
      <c r="H97" s="97"/>
      <c r="I97" s="97"/>
      <c r="J97" s="97"/>
      <c r="K97" s="71"/>
      <c r="L97" s="97"/>
      <c r="M97" s="97"/>
      <c r="N97" s="96"/>
      <c r="O97" s="21"/>
      <c r="P97" s="21"/>
      <c r="Q97" s="21"/>
    </row>
    <row r="98" spans="3:17" ht="15" x14ac:dyDescent="0.2">
      <c r="C98" s="97"/>
      <c r="D98" s="97"/>
      <c r="E98" s="97"/>
      <c r="F98" s="99"/>
      <c r="G98" s="97"/>
      <c r="H98" s="97"/>
      <c r="I98" s="97"/>
      <c r="J98" s="97"/>
      <c r="K98" s="71"/>
      <c r="L98" s="97"/>
      <c r="M98" s="97"/>
      <c r="N98" s="96"/>
      <c r="O98" s="21"/>
      <c r="P98" s="21"/>
      <c r="Q98" s="21"/>
    </row>
    <row r="99" spans="3:17" ht="15" x14ac:dyDescent="0.2">
      <c r="C99" s="97"/>
      <c r="D99" s="97"/>
      <c r="E99" s="97"/>
      <c r="F99" s="99"/>
      <c r="G99" s="97"/>
      <c r="H99" s="97"/>
      <c r="I99" s="97"/>
      <c r="J99" s="97"/>
      <c r="K99" s="71"/>
      <c r="L99" s="97"/>
      <c r="M99" s="97"/>
      <c r="N99" s="96"/>
      <c r="O99" s="21"/>
      <c r="P99" s="21"/>
      <c r="Q99" s="21"/>
    </row>
    <row r="100" spans="3:17" ht="15" x14ac:dyDescent="0.2">
      <c r="G100" s="97"/>
      <c r="H100" s="97"/>
      <c r="I100" s="97"/>
      <c r="J100" s="97"/>
      <c r="K100" s="71"/>
      <c r="L100" s="97"/>
      <c r="M100" s="97"/>
      <c r="N100" s="96"/>
      <c r="O100" s="21"/>
      <c r="P100" s="21"/>
      <c r="Q100" s="21"/>
    </row>
    <row r="101" spans="3:17" ht="15" x14ac:dyDescent="0.2">
      <c r="G101" s="97"/>
      <c r="H101" s="97"/>
      <c r="I101" s="97"/>
      <c r="J101" s="97"/>
      <c r="K101" s="71"/>
      <c r="L101" s="97"/>
      <c r="M101" s="97"/>
      <c r="N101" s="96"/>
      <c r="O101" s="21"/>
      <c r="P101" s="21"/>
      <c r="Q101" s="21"/>
    </row>
    <row r="102" spans="3:17" ht="15" x14ac:dyDescent="0.2">
      <c r="G102" s="97"/>
      <c r="H102" s="97"/>
      <c r="I102" s="97"/>
      <c r="J102" s="97"/>
      <c r="K102" s="71"/>
      <c r="L102" s="97"/>
      <c r="M102" s="97"/>
      <c r="N102" s="96"/>
      <c r="O102" s="21"/>
      <c r="P102" s="21"/>
      <c r="Q102" s="21"/>
    </row>
    <row r="103" spans="3:17" ht="15" x14ac:dyDescent="0.2">
      <c r="C103" s="97"/>
      <c r="D103" s="97"/>
      <c r="E103" s="97"/>
      <c r="F103" s="100"/>
      <c r="G103" s="97"/>
      <c r="H103" s="97"/>
      <c r="I103" s="97"/>
      <c r="J103" s="97"/>
      <c r="K103" s="71"/>
      <c r="L103" s="97"/>
      <c r="M103" s="97"/>
      <c r="N103" s="96"/>
      <c r="O103" s="21"/>
      <c r="P103" s="21"/>
      <c r="Q103" s="21"/>
    </row>
    <row r="104" spans="3:17" ht="15" x14ac:dyDescent="0.2">
      <c r="C104" s="97"/>
      <c r="D104" s="97"/>
      <c r="E104" s="97"/>
      <c r="F104" s="100"/>
      <c r="G104" s="97"/>
      <c r="H104" s="97"/>
      <c r="I104" s="97"/>
      <c r="J104" s="97"/>
      <c r="K104" s="71"/>
      <c r="L104" s="97"/>
      <c r="M104" s="97"/>
      <c r="N104" s="97"/>
      <c r="O104" s="97"/>
      <c r="P104" s="97"/>
      <c r="Q104" s="97"/>
    </row>
    <row r="105" spans="3:17" ht="15" x14ac:dyDescent="0.2">
      <c r="C105" s="97"/>
      <c r="D105" s="97"/>
      <c r="E105" s="97"/>
      <c r="F105" s="100"/>
      <c r="G105" s="97"/>
      <c r="H105" s="97"/>
      <c r="I105" s="97"/>
      <c r="J105" s="97"/>
      <c r="K105" s="71"/>
      <c r="L105" s="97"/>
      <c r="M105" s="97"/>
      <c r="N105" s="96"/>
      <c r="O105" s="21"/>
      <c r="P105" s="21"/>
      <c r="Q105" s="21"/>
    </row>
    <row r="106" spans="3:17" ht="15" x14ac:dyDescent="0.2">
      <c r="C106" s="97"/>
      <c r="D106" s="97"/>
      <c r="E106" s="97"/>
      <c r="F106" s="100"/>
      <c r="G106" s="97"/>
      <c r="H106" s="97"/>
      <c r="I106" s="97"/>
      <c r="J106" s="97"/>
      <c r="K106" s="71"/>
      <c r="L106" s="97"/>
      <c r="M106" s="97"/>
      <c r="N106" s="96"/>
      <c r="O106" s="21"/>
      <c r="P106" s="21"/>
      <c r="Q106" s="21"/>
    </row>
    <row r="107" spans="3:17" ht="15" x14ac:dyDescent="0.2">
      <c r="C107" s="97"/>
      <c r="D107" s="97"/>
      <c r="E107" s="97"/>
      <c r="F107" s="100"/>
      <c r="G107" s="97"/>
      <c r="H107" s="97"/>
      <c r="I107" s="97"/>
      <c r="J107" s="97"/>
      <c r="K107" s="71"/>
      <c r="L107" s="97"/>
      <c r="M107" s="97"/>
      <c r="N107" s="96"/>
      <c r="O107" s="21"/>
      <c r="P107" s="21"/>
      <c r="Q107" s="21"/>
    </row>
    <row r="108" spans="3:17" ht="15" x14ac:dyDescent="0.2">
      <c r="C108" s="97"/>
      <c r="D108" s="97"/>
      <c r="E108" s="97"/>
      <c r="F108" s="100"/>
      <c r="G108" s="97"/>
      <c r="H108" s="97"/>
      <c r="I108" s="97"/>
      <c r="J108" s="97"/>
      <c r="K108" s="71"/>
      <c r="L108" s="97"/>
      <c r="M108" s="97"/>
      <c r="N108" s="96"/>
      <c r="O108" s="21"/>
      <c r="P108" s="21"/>
      <c r="Q108" s="21"/>
    </row>
    <row r="109" spans="3:17" ht="15" x14ac:dyDescent="0.2">
      <c r="C109" s="97"/>
      <c r="D109" s="97"/>
      <c r="E109" s="97"/>
      <c r="F109" s="100"/>
      <c r="G109" s="97"/>
      <c r="H109" s="97"/>
      <c r="I109" s="97"/>
      <c r="J109" s="97"/>
      <c r="K109" s="71"/>
      <c r="L109" s="97"/>
      <c r="M109" s="97"/>
      <c r="N109" s="97"/>
      <c r="O109" s="97"/>
      <c r="P109" s="97"/>
      <c r="Q109" s="97"/>
    </row>
    <row r="110" spans="3:17" ht="15" x14ac:dyDescent="0.2">
      <c r="C110" s="97"/>
      <c r="D110" s="97"/>
      <c r="E110" s="97"/>
      <c r="F110" s="100"/>
      <c r="G110" s="97"/>
      <c r="H110" s="97"/>
      <c r="I110" s="97"/>
      <c r="J110" s="97"/>
      <c r="K110" s="71"/>
      <c r="L110" s="97"/>
      <c r="M110" s="97"/>
      <c r="N110" s="97"/>
      <c r="O110" s="97"/>
      <c r="P110" s="97"/>
      <c r="Q110" s="97"/>
    </row>
    <row r="111" spans="3:17" ht="15" x14ac:dyDescent="0.2">
      <c r="C111" s="97"/>
      <c r="D111" s="97"/>
      <c r="E111" s="97"/>
      <c r="F111" s="100"/>
      <c r="G111" s="97"/>
      <c r="H111" s="97"/>
      <c r="I111" s="97"/>
      <c r="J111" s="97"/>
      <c r="K111" s="71"/>
      <c r="L111" s="97"/>
      <c r="M111" s="97"/>
      <c r="N111" s="96"/>
      <c r="O111" s="21"/>
      <c r="P111" s="21"/>
      <c r="Q111" s="21"/>
    </row>
    <row r="112" spans="3:17" ht="15" x14ac:dyDescent="0.2">
      <c r="C112" s="97"/>
      <c r="D112" s="97"/>
      <c r="E112" s="97"/>
      <c r="F112" s="99"/>
      <c r="G112" s="97"/>
      <c r="H112" s="97"/>
      <c r="I112" s="97"/>
      <c r="J112" s="97"/>
      <c r="K112" s="71"/>
      <c r="L112" s="97"/>
      <c r="M112" s="97"/>
      <c r="N112" s="96"/>
      <c r="O112" s="21"/>
      <c r="P112" s="21"/>
      <c r="Q112" s="21"/>
    </row>
    <row r="113" spans="3:17" ht="15" x14ac:dyDescent="0.2">
      <c r="C113" s="97"/>
      <c r="D113" s="97"/>
      <c r="E113" s="97"/>
      <c r="F113" s="99"/>
      <c r="G113" s="97"/>
      <c r="H113" s="97"/>
      <c r="I113" s="97"/>
      <c r="J113" s="97"/>
      <c r="K113" s="71"/>
      <c r="L113" s="97"/>
      <c r="M113" s="97"/>
      <c r="N113" s="96"/>
      <c r="O113" s="21"/>
      <c r="P113" s="21"/>
      <c r="Q113" s="21"/>
    </row>
    <row r="114" spans="3:17" ht="15" x14ac:dyDescent="0.2">
      <c r="C114" s="97"/>
      <c r="D114" s="97"/>
      <c r="E114" s="97"/>
      <c r="F114" s="100"/>
      <c r="G114" s="97"/>
      <c r="H114" s="97"/>
      <c r="I114" s="97"/>
      <c r="J114" s="97"/>
      <c r="K114" s="71"/>
      <c r="L114" s="97"/>
      <c r="M114" s="97"/>
      <c r="N114" s="96"/>
      <c r="O114" s="21"/>
      <c r="P114" s="21"/>
      <c r="Q114" s="21"/>
    </row>
    <row r="115" spans="3:17" ht="15" x14ac:dyDescent="0.2">
      <c r="C115" s="97"/>
      <c r="D115" s="97"/>
      <c r="E115" s="97"/>
      <c r="F115" s="100"/>
      <c r="G115" s="97"/>
      <c r="H115" s="97"/>
      <c r="I115" s="97"/>
      <c r="J115" s="97"/>
      <c r="K115" s="71"/>
      <c r="L115" s="97"/>
      <c r="M115" s="97"/>
      <c r="N115" s="97"/>
      <c r="O115" s="97"/>
      <c r="P115" s="97"/>
      <c r="Q115" s="97"/>
    </row>
    <row r="116" spans="3:17" ht="15" x14ac:dyDescent="0.2">
      <c r="C116" s="97"/>
      <c r="D116" s="97"/>
      <c r="E116" s="97"/>
      <c r="F116" s="100"/>
      <c r="G116" s="97"/>
      <c r="H116" s="97"/>
      <c r="I116" s="97"/>
      <c r="J116" s="97"/>
      <c r="K116" s="71"/>
      <c r="L116" s="97"/>
      <c r="M116" s="97"/>
      <c r="N116" s="97"/>
      <c r="O116" s="97"/>
      <c r="P116" s="97"/>
      <c r="Q116" s="97"/>
    </row>
    <row r="117" spans="3:17" ht="15" x14ac:dyDescent="0.2">
      <c r="G117" s="97"/>
      <c r="H117" s="97"/>
      <c r="I117" s="97"/>
      <c r="J117" s="97"/>
      <c r="K117" s="71"/>
      <c r="L117" s="97"/>
      <c r="M117" s="97"/>
      <c r="N117" s="97"/>
      <c r="O117" s="97"/>
      <c r="P117" s="97"/>
      <c r="Q117" s="97"/>
    </row>
    <row r="118" spans="3:17" ht="15" x14ac:dyDescent="0.2">
      <c r="G118" s="97"/>
      <c r="H118" s="97"/>
      <c r="I118" s="97"/>
      <c r="J118" s="97"/>
      <c r="K118" s="71"/>
      <c r="L118" s="97"/>
      <c r="M118" s="97"/>
      <c r="N118" s="96"/>
      <c r="O118" s="21"/>
      <c r="P118" s="21"/>
      <c r="Q118" s="21"/>
    </row>
    <row r="119" spans="3:17" ht="15" x14ac:dyDescent="0.2">
      <c r="G119" s="97"/>
      <c r="H119" s="97"/>
      <c r="I119" s="97"/>
      <c r="J119" s="97"/>
      <c r="K119" s="71"/>
      <c r="L119" s="97"/>
      <c r="M119" s="97"/>
      <c r="N119" s="96"/>
      <c r="O119" s="21"/>
      <c r="P119" s="21"/>
      <c r="Q119" s="21"/>
    </row>
    <row r="120" spans="3:17" ht="15" x14ac:dyDescent="0.2">
      <c r="G120" s="97"/>
      <c r="H120" s="97"/>
      <c r="I120" s="97"/>
      <c r="J120" s="97"/>
      <c r="K120" s="71"/>
      <c r="L120" s="97"/>
      <c r="M120" s="97"/>
      <c r="N120" s="96"/>
      <c r="O120" s="21"/>
      <c r="P120" s="21"/>
      <c r="Q120" s="21"/>
    </row>
    <row r="121" spans="3:17" ht="15" x14ac:dyDescent="0.2">
      <c r="G121" s="97"/>
      <c r="H121" s="97"/>
      <c r="I121" s="97"/>
      <c r="J121" s="97"/>
      <c r="K121" s="71"/>
      <c r="L121" s="97"/>
      <c r="M121" s="97"/>
      <c r="N121" s="96"/>
      <c r="O121" s="21"/>
      <c r="P121" s="21"/>
      <c r="Q121" s="21"/>
    </row>
    <row r="122" spans="3:17" ht="15" x14ac:dyDescent="0.2">
      <c r="G122" s="97"/>
      <c r="H122" s="97"/>
      <c r="I122" s="97"/>
      <c r="J122" s="97"/>
      <c r="K122" s="97"/>
      <c r="L122" s="97"/>
      <c r="M122" s="97"/>
      <c r="N122" s="96"/>
      <c r="O122" s="21"/>
      <c r="P122" s="21"/>
      <c r="Q122" s="21"/>
    </row>
    <row r="123" spans="3:17" ht="15" x14ac:dyDescent="0.2">
      <c r="G123" s="97"/>
      <c r="H123" s="97"/>
      <c r="I123" s="97"/>
      <c r="J123" s="97"/>
      <c r="K123" s="71"/>
      <c r="L123" s="97"/>
      <c r="M123" s="97"/>
      <c r="N123" s="96"/>
      <c r="O123" s="21"/>
      <c r="P123" s="21"/>
      <c r="Q123" s="21"/>
    </row>
    <row r="124" spans="3:17" ht="15" x14ac:dyDescent="0.2">
      <c r="G124" s="97"/>
      <c r="H124" s="97"/>
      <c r="I124" s="97"/>
      <c r="J124" s="97"/>
      <c r="K124" s="71"/>
      <c r="L124" s="97"/>
      <c r="M124" s="97"/>
      <c r="N124" s="96"/>
      <c r="O124" s="21"/>
      <c r="P124" s="21"/>
      <c r="Q124" s="21"/>
    </row>
    <row r="125" spans="3:17" ht="15" x14ac:dyDescent="0.2">
      <c r="G125" s="97"/>
      <c r="H125" s="97"/>
      <c r="I125" s="97"/>
      <c r="J125" s="97"/>
      <c r="K125" s="71"/>
      <c r="L125" s="97"/>
      <c r="M125" s="97"/>
      <c r="N125" s="96"/>
      <c r="O125" s="21"/>
      <c r="P125" s="21"/>
      <c r="Q125" s="21"/>
    </row>
    <row r="126" spans="3:17" ht="15" x14ac:dyDescent="0.2">
      <c r="G126" s="97"/>
      <c r="H126" s="97"/>
      <c r="I126" s="97"/>
      <c r="J126" s="97"/>
      <c r="K126" s="71"/>
      <c r="L126" s="97"/>
      <c r="M126" s="97"/>
      <c r="N126" s="96"/>
      <c r="O126" s="21"/>
      <c r="P126" s="21"/>
      <c r="Q126" s="21"/>
    </row>
    <row r="127" spans="3:17" ht="15" x14ac:dyDescent="0.2">
      <c r="G127" s="97"/>
      <c r="H127" s="97"/>
      <c r="I127" s="97"/>
      <c r="J127" s="97"/>
      <c r="K127" s="71"/>
      <c r="L127" s="97"/>
      <c r="M127" s="97"/>
      <c r="N127" s="96"/>
      <c r="O127" s="21"/>
      <c r="P127" s="21"/>
      <c r="Q127" s="21"/>
    </row>
    <row r="128" spans="3:17" ht="15" x14ac:dyDescent="0.2">
      <c r="G128" s="97"/>
      <c r="H128" s="97"/>
      <c r="I128" s="97"/>
      <c r="J128" s="97"/>
      <c r="K128" s="71"/>
      <c r="L128" s="97"/>
      <c r="M128" s="97"/>
      <c r="N128" s="97"/>
      <c r="O128" s="97"/>
      <c r="P128" s="97"/>
      <c r="Q128" s="97"/>
    </row>
    <row r="129" spans="7:17" ht="15" x14ac:dyDescent="0.2">
      <c r="G129" s="97"/>
      <c r="H129" s="97"/>
      <c r="I129" s="97"/>
      <c r="J129" s="97"/>
      <c r="K129" s="71"/>
      <c r="L129" s="97"/>
      <c r="M129" s="97"/>
      <c r="N129" s="97"/>
      <c r="O129" s="97"/>
      <c r="P129" s="97"/>
      <c r="Q129" s="97"/>
    </row>
    <row r="130" spans="7:17" ht="15" x14ac:dyDescent="0.2">
      <c r="G130" s="97"/>
      <c r="H130" s="97"/>
      <c r="I130" s="97"/>
      <c r="J130" s="97"/>
      <c r="K130" s="71"/>
      <c r="L130" s="97"/>
      <c r="M130" s="97"/>
      <c r="N130" s="96"/>
      <c r="O130" s="21"/>
      <c r="P130" s="21"/>
      <c r="Q130" s="21"/>
    </row>
    <row r="131" spans="7:17" ht="15" x14ac:dyDescent="0.2">
      <c r="G131" s="97"/>
      <c r="H131" s="97"/>
      <c r="I131" s="97"/>
      <c r="J131" s="97"/>
      <c r="K131" s="71"/>
      <c r="L131" s="97"/>
      <c r="M131" s="97"/>
      <c r="N131" s="96"/>
      <c r="O131" s="21"/>
      <c r="P131" s="21"/>
      <c r="Q131" s="21"/>
    </row>
    <row r="132" spans="7:17" ht="15" x14ac:dyDescent="0.2">
      <c r="G132" s="97"/>
      <c r="H132" s="97"/>
      <c r="I132" s="97"/>
      <c r="J132" s="97"/>
      <c r="K132" s="71"/>
      <c r="L132" s="97"/>
      <c r="M132" s="97"/>
      <c r="N132" s="96"/>
      <c r="O132" s="21"/>
      <c r="P132" s="21"/>
      <c r="Q132" s="21"/>
    </row>
    <row r="133" spans="7:17" ht="15" x14ac:dyDescent="0.2">
      <c r="G133" s="97"/>
      <c r="H133" s="97"/>
      <c r="I133" s="97"/>
      <c r="J133" s="97"/>
      <c r="K133" s="71"/>
      <c r="L133" s="97"/>
      <c r="M133" s="97"/>
      <c r="N133" s="96"/>
      <c r="O133" s="21"/>
      <c r="P133" s="21"/>
      <c r="Q133" s="21"/>
    </row>
    <row r="134" spans="7:17" ht="15" x14ac:dyDescent="0.2">
      <c r="G134" s="97"/>
      <c r="H134" s="97"/>
      <c r="I134" s="97"/>
      <c r="J134" s="97"/>
      <c r="K134" s="71"/>
      <c r="L134" s="97"/>
      <c r="M134" s="97"/>
      <c r="N134" s="96"/>
      <c r="O134" s="21"/>
      <c r="P134" s="21"/>
      <c r="Q134" s="21"/>
    </row>
    <row r="135" spans="7:17" ht="15" x14ac:dyDescent="0.2">
      <c r="G135" s="97"/>
      <c r="H135" s="97"/>
      <c r="I135" s="97"/>
      <c r="J135" s="97"/>
      <c r="K135" s="71"/>
      <c r="L135" s="97"/>
      <c r="M135" s="97"/>
      <c r="N135" s="97"/>
      <c r="O135" s="97"/>
      <c r="P135" s="97"/>
      <c r="Q135" s="97"/>
    </row>
    <row r="136" spans="7:17" ht="15" x14ac:dyDescent="0.2">
      <c r="G136" s="97"/>
      <c r="H136" s="97"/>
      <c r="I136" s="97"/>
      <c r="J136" s="97"/>
      <c r="K136" s="71"/>
      <c r="L136" s="97"/>
      <c r="M136" s="97"/>
      <c r="N136" s="96"/>
      <c r="O136" s="21"/>
      <c r="P136" s="21"/>
      <c r="Q136" s="21"/>
    </row>
    <row r="137" spans="7:17" ht="15" x14ac:dyDescent="0.2">
      <c r="G137" s="97"/>
      <c r="H137" s="97"/>
      <c r="I137" s="97"/>
      <c r="J137" s="97"/>
      <c r="K137" s="97"/>
      <c r="L137" s="97"/>
      <c r="M137" s="97"/>
      <c r="N137" s="97"/>
      <c r="O137" s="97"/>
      <c r="P137" s="97"/>
      <c r="Q137" s="97"/>
    </row>
    <row r="138" spans="7:17" ht="15" x14ac:dyDescent="0.2">
      <c r="G138" s="97"/>
      <c r="H138" s="97"/>
      <c r="I138" s="97"/>
      <c r="J138" s="97"/>
      <c r="K138" s="97"/>
      <c r="L138" s="97"/>
      <c r="M138" s="97"/>
      <c r="N138" s="97"/>
      <c r="O138" s="97"/>
      <c r="P138" s="97"/>
      <c r="Q138" s="97"/>
    </row>
  </sheetData>
  <mergeCells count="84">
    <mergeCell ref="B46:G46"/>
    <mergeCell ref="B47:J47"/>
    <mergeCell ref="B48:J48"/>
    <mergeCell ref="A51:G51"/>
    <mergeCell ref="N98:Q98"/>
    <mergeCell ref="A50:D50"/>
    <mergeCell ref="N50:Q50"/>
    <mergeCell ref="N51:Q51"/>
    <mergeCell ref="N52:Q52"/>
    <mergeCell ref="N54:Q54"/>
    <mergeCell ref="N55:Q55"/>
    <mergeCell ref="N56:Q56"/>
    <mergeCell ref="N62:Q62"/>
    <mergeCell ref="N89:Q89"/>
    <mergeCell ref="N92:Q92"/>
    <mergeCell ref="N93:Q93"/>
    <mergeCell ref="N95:Q95"/>
    <mergeCell ref="N96:Q96"/>
    <mergeCell ref="N85:Q85"/>
    <mergeCell ref="N86:Q86"/>
    <mergeCell ref="N87:Q87"/>
    <mergeCell ref="N88:Q88"/>
    <mergeCell ref="N97:Q97"/>
    <mergeCell ref="N78:Q78"/>
    <mergeCell ref="N79:Q79"/>
    <mergeCell ref="N82:Q82"/>
    <mergeCell ref="N83:Q83"/>
    <mergeCell ref="N84:Q84"/>
    <mergeCell ref="N72:Q72"/>
    <mergeCell ref="N73:Q73"/>
    <mergeCell ref="N75:Q75"/>
    <mergeCell ref="N76:Q76"/>
    <mergeCell ref="N77:Q77"/>
    <mergeCell ref="N33:Q33"/>
    <mergeCell ref="A1:M1"/>
    <mergeCell ref="N36:Q36"/>
    <mergeCell ref="N37:Q37"/>
    <mergeCell ref="N45:Q45"/>
    <mergeCell ref="A2:K2"/>
    <mergeCell ref="A15:L15"/>
    <mergeCell ref="A28:K28"/>
    <mergeCell ref="B29:F29"/>
    <mergeCell ref="G29:K29"/>
    <mergeCell ref="B45:K45"/>
    <mergeCell ref="A43:G43"/>
    <mergeCell ref="N136:Q136"/>
    <mergeCell ref="N119:Q119"/>
    <mergeCell ref="N120:Q120"/>
    <mergeCell ref="N121:Q121"/>
    <mergeCell ref="N122:Q122"/>
    <mergeCell ref="N123:Q123"/>
    <mergeCell ref="N124:Q124"/>
    <mergeCell ref="N125:Q125"/>
    <mergeCell ref="N127:Q127"/>
    <mergeCell ref="N130:Q130"/>
    <mergeCell ref="N131:Q131"/>
    <mergeCell ref="N132:Q132"/>
    <mergeCell ref="N133:Q133"/>
    <mergeCell ref="N113:Q113"/>
    <mergeCell ref="N114:Q114"/>
    <mergeCell ref="N118:Q118"/>
    <mergeCell ref="N126:Q126"/>
    <mergeCell ref="N134:Q134"/>
    <mergeCell ref="N106:Q106"/>
    <mergeCell ref="N107:Q107"/>
    <mergeCell ref="N108:Q108"/>
    <mergeCell ref="N111:Q111"/>
    <mergeCell ref="N112:Q112"/>
    <mergeCell ref="N100:Q100"/>
    <mergeCell ref="N101:Q101"/>
    <mergeCell ref="N102:Q102"/>
    <mergeCell ref="N103:Q103"/>
    <mergeCell ref="N105:Q105"/>
    <mergeCell ref="N99:Q99"/>
    <mergeCell ref="N46:Q46"/>
    <mergeCell ref="N48:Q48"/>
    <mergeCell ref="N49:Q49"/>
    <mergeCell ref="N63:Q63"/>
    <mergeCell ref="N64:Q64"/>
    <mergeCell ref="N65:Q65"/>
    <mergeCell ref="N66:Q66"/>
    <mergeCell ref="N67:Q67"/>
    <mergeCell ref="N69:Q69"/>
    <mergeCell ref="N70:Q70"/>
  </mergeCells>
  <hyperlinks>
    <hyperlink ref="A51" r:id="rId1" display="¹ Obtained from https://www.birmingham.gov.uk/downloads/file/24587/open_space_assessment_2022, the &quot;Environmental Score&quot;  is a summary statistic that takes into account access to greenspace, if the location is a heat island or prone to floods, and environ" xr:uid="{00000000-0004-0000-0400-000005000000}"/>
    <hyperlink ref="B44" r:id="rId2" xr:uid="{B046B7F9-8951-4806-817A-D786FE1EC506}"/>
    <hyperlink ref="B45" r:id="rId3" display="https://cityobservatory.birmingham.gov.uk/explore/?sort=modified&amp;refine.theme=Census&amp;refine.theme=Economy&amp;refine.theme=Education&amp;q=constituency&amp;disjunctive.theme&amp;disjunctive.publisher&amp;disjunctive.keyword&amp;disjunctive.additional-metadata.area-type&amp;disjunctive.additional-metadata.mappable-area-type" xr:uid="{4E84EAF8-29FB-4463-96E8-91B6D17BC224}"/>
    <hyperlink ref="B46:G46" r:id="rId4" display="https://www.birmingham.gov.uk/download/downloads/id/2867/average_earnings_2024.pdf" xr:uid="{ED4C0201-D88A-47B8-A874-CBC6A580D25C}"/>
    <hyperlink ref="B47" r:id="rId5" xr:uid="{2CFC2357-9B37-4176-9BF6-C6B59DDAE45D}"/>
    <hyperlink ref="B48" r:id="rId6" xr:uid="{31C01397-DF10-4C6E-A7AD-03CA19D7645E}"/>
    <hyperlink ref="B52" r:id="rId7" xr:uid="{D75A66F1-331D-4257-B210-3443993A5B9C}"/>
  </hyperlinks>
  <pageMargins left="0.7" right="0.7" top="0.75" bottom="0.75" header="0.3" footer="0.3"/>
  <pageSetup orientation="portrait"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0DE9F585DC8F40B0E84E01E8517F06" ma:contentTypeVersion="18" ma:contentTypeDescription="Create a new document." ma:contentTypeScope="" ma:versionID="0808492c8c23d359b37e908d1af1c5bb">
  <xsd:schema xmlns:xsd="http://www.w3.org/2001/XMLSchema" xmlns:xs="http://www.w3.org/2001/XMLSchema" xmlns:p="http://schemas.microsoft.com/office/2006/metadata/properties" xmlns:ns2="59ed0f22-5706-4746-b84b-503369b7a859" xmlns:ns3="3c9ee541-6375-4361-8ab6-60b6eb41dab8" targetNamespace="http://schemas.microsoft.com/office/2006/metadata/properties" ma:root="true" ma:fieldsID="cd97aa98e8ada530173cf2dfceaa8dd7" ns2:_="" ns3:_="">
    <xsd:import namespace="59ed0f22-5706-4746-b84b-503369b7a859"/>
    <xsd:import namespace="3c9ee541-6375-4361-8ab6-60b6eb41da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ed0f22-5706-4746-b84b-503369b7a8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23fac78-02a7-4272-8915-479436552f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9ee541-6375-4361-8ab6-60b6eb41dab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7c93681-85a2-4a2a-818e-957410fd89c2}" ma:internalName="TaxCatchAll" ma:showField="CatchAllData" ma:web="3c9ee541-6375-4361-8ab6-60b6eb41da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ed0f22-5706-4746-b84b-503369b7a859">
      <Terms xmlns="http://schemas.microsoft.com/office/infopath/2007/PartnerControls"/>
    </lcf76f155ced4ddcb4097134ff3c332f>
    <TaxCatchAll xmlns="3c9ee541-6375-4361-8ab6-60b6eb41dab8" xsi:nil="true"/>
  </documentManagement>
</p:properties>
</file>

<file path=customXml/itemProps1.xml><?xml version="1.0" encoding="utf-8"?>
<ds:datastoreItem xmlns:ds="http://schemas.openxmlformats.org/officeDocument/2006/customXml" ds:itemID="{E0A2E53C-7469-478C-9B4D-B4BE28892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ed0f22-5706-4746-b84b-503369b7a859"/>
    <ds:schemaRef ds:uri="3c9ee541-6375-4361-8ab6-60b6eb41d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533005-572B-4BA5-8D14-0B0694655FED}">
  <ds:schemaRefs>
    <ds:schemaRef ds:uri="http://schemas.microsoft.com/sharepoint/v3/contenttype/forms"/>
  </ds:schemaRefs>
</ds:datastoreItem>
</file>

<file path=customXml/itemProps3.xml><?xml version="1.0" encoding="utf-8"?>
<ds:datastoreItem xmlns:ds="http://schemas.openxmlformats.org/officeDocument/2006/customXml" ds:itemID="{DD338DE1-661B-4130-8F3E-6311713F5256}">
  <ds:schemaRefs>
    <ds:schemaRef ds:uri="http://schemas.microsoft.com/office/2006/metadata/properties"/>
    <ds:schemaRef ds:uri="http://schemas.microsoft.com/office/infopath/2007/PartnerControls"/>
    <ds:schemaRef ds:uri="59ed0f22-5706-4746-b84b-503369b7a859"/>
    <ds:schemaRef ds:uri="3c9ee541-6375-4361-8ab6-60b6eb41da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Q1 Dwellings</vt:lpstr>
      <vt:lpstr>Heatwave Temps</vt:lpstr>
      <vt:lpstr>Elec Consumption</vt:lpstr>
      <vt:lpstr>Memphis</vt:lpstr>
      <vt:lpstr>Birmingham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Karen Bliss</cp:lastModifiedBy>
  <dcterms:modified xsi:type="dcterms:W3CDTF">2025-02-20T16:24:42Z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0x010100140DE9F585DC8F40B0E84E01E8517F06</vt:lpwstr>
  </property>
  <property fmtid="{D5CDD505-2E9C-101B-9397-08002B2CF9AE}" pid="3" name="MediaServiceImageTags">
    <vt:lpwstr/>
  </property>
</Properties>
</file>